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H:\Action Planning\"/>
    </mc:Choice>
  </mc:AlternateContent>
  <bookViews>
    <workbookView xWindow="480" yWindow="216" windowWidth="12516" windowHeight="9252" tabRatio="957" firstSheet="1" activeTab="1"/>
  </bookViews>
  <sheets>
    <sheet name="I-Target Population" sheetId="29" r:id="rId1"/>
    <sheet name="II-Equity &amp; Inclusion" sheetId="30" r:id="rId2"/>
    <sheet name="III-Judge" sheetId="31" r:id="rId3"/>
    <sheet name="IV-Incentives &amp; Sanctions" sheetId="32" r:id="rId4"/>
    <sheet name="V-SUD" sheetId="28" r:id="rId5"/>
    <sheet name="VI-Comp &amp; Social Services" sheetId="33" r:id="rId6"/>
    <sheet name="VII-Drug &amp; Alcohol Testing" sheetId="34" r:id="rId7"/>
    <sheet name="VIII-Team" sheetId="35" r:id="rId8"/>
    <sheet name="IX-Census &amp; Caseload" sheetId="36" r:id="rId9"/>
    <sheet name="X-Monitoring &amp; Evalluation" sheetId="37" r:id="rId10"/>
  </sheets>
  <definedNames>
    <definedName name="Colors">'X-Monitoring &amp; Evalluation'!#REF!</definedName>
    <definedName name="DUICourt">#REF!</definedName>
    <definedName name="Rate">'X-Monitoring &amp; Evalluation'!#REF!</definedName>
    <definedName name="Rated">#REF!</definedName>
    <definedName name="Rating">'X-Monitoring &amp; Evalluation'!#REF!</definedName>
    <definedName name="Ratings">'X-Monitoring &amp; Evalluation'!#REF!</definedName>
  </definedNames>
  <calcPr calcId="171027"/>
</workbook>
</file>

<file path=xl/calcChain.xml><?xml version="1.0" encoding="utf-8"?>
<calcChain xmlns="http://schemas.openxmlformats.org/spreadsheetml/2006/main">
  <c r="D40" i="37" l="1"/>
  <c r="D25" i="36"/>
  <c r="D42" i="35"/>
  <c r="D33" i="34"/>
  <c r="D55" i="33"/>
  <c r="C37" i="31"/>
  <c r="D63" i="28"/>
  <c r="C63" i="28"/>
  <c r="D58" i="32"/>
  <c r="D37" i="31"/>
  <c r="D24" i="29"/>
  <c r="D20" i="30"/>
  <c r="C24" i="29"/>
  <c r="C25" i="36" l="1"/>
  <c r="C58" i="32" l="1"/>
  <c r="C40" i="37"/>
  <c r="C42" i="35"/>
  <c r="C33" i="34"/>
  <c r="C55" i="33"/>
  <c r="C20" i="30"/>
</calcChain>
</file>

<file path=xl/sharedStrings.xml><?xml version="1.0" encoding="utf-8"?>
<sst xmlns="http://schemas.openxmlformats.org/spreadsheetml/2006/main" count="476" uniqueCount="385">
  <si>
    <t>Treatment Dosage and Duration</t>
  </si>
  <si>
    <t xml:space="preserve">Provider Training &amp; Credentials </t>
  </si>
  <si>
    <t>C</t>
  </si>
  <si>
    <t>H</t>
  </si>
  <si>
    <t>D</t>
  </si>
  <si>
    <t>E</t>
  </si>
  <si>
    <t>Treatment Modalities</t>
  </si>
  <si>
    <t>Participants are screened for their suitability for group-based services</t>
  </si>
  <si>
    <t>Treatment groups have a minimum of four participants</t>
  </si>
  <si>
    <t xml:space="preserve">Services are offered to participants who require individualized sessions or specialized groups </t>
  </si>
  <si>
    <t>A</t>
  </si>
  <si>
    <t>Continuum of Care</t>
  </si>
  <si>
    <t>Participants have access to intensive outpatient services</t>
  </si>
  <si>
    <t>Participants have access to outpatient services</t>
  </si>
  <si>
    <t>Participants have access to detoxification services</t>
  </si>
  <si>
    <t>F</t>
  </si>
  <si>
    <t>Evidence-Based Treatments</t>
  </si>
  <si>
    <t>Treatment providers are trained to deliver the interventions reliably according to the manual</t>
  </si>
  <si>
    <t>Fidelity to the treatment model is maintained through continuous supervision of the treatment providers</t>
  </si>
  <si>
    <t>B</t>
  </si>
  <si>
    <t>In-Custody Treatments</t>
  </si>
  <si>
    <t>Participants are not incarcerated to obtain access to detoxification services</t>
  </si>
  <si>
    <t>Participants are not incarcerated to obtain access to sober living quarters</t>
  </si>
  <si>
    <t>Treatment providers administer in-custody treatment</t>
  </si>
  <si>
    <t>G</t>
  </si>
  <si>
    <t>Medications</t>
  </si>
  <si>
    <t>Participants have access to medically assisted treatment</t>
  </si>
  <si>
    <t>I</t>
  </si>
  <si>
    <t>Peer Support Groups</t>
  </si>
  <si>
    <t>J</t>
  </si>
  <si>
    <t>Continuing Care</t>
  </si>
  <si>
    <t>Treatment providers have experience working with the criminal justice population</t>
  </si>
  <si>
    <t xml:space="preserve">Group membership is based on gender, trauma, and co-occurring psychiatric symptom </t>
  </si>
  <si>
    <t>Participants receive behavioral or cognitive-behavioral counseling interventions</t>
  </si>
  <si>
    <t>One or two agencies are primarily responsible to manage delivery of service</t>
  </si>
  <si>
    <t>Participants have access to residential services (inpatient, medically monitored)</t>
  </si>
  <si>
    <t>Team Representation</t>
  </si>
  <si>
    <t>Objective Eligibility and Exclusion Criteria</t>
  </si>
  <si>
    <t>High-Risk and High-Need Participants</t>
  </si>
  <si>
    <t>Validated Eligibility Assessments</t>
  </si>
  <si>
    <t>Clinical Disqualifications</t>
  </si>
  <si>
    <t>Equivalent Access</t>
  </si>
  <si>
    <t>Equivalent Retention</t>
  </si>
  <si>
    <t>Equivalent Treatment</t>
  </si>
  <si>
    <t>Equivalent Incentives and Sanctions</t>
  </si>
  <si>
    <t>Equivalent Dispositions</t>
  </si>
  <si>
    <t>Team Training</t>
  </si>
  <si>
    <t>Professional Training</t>
  </si>
  <si>
    <t>Length of Term</t>
  </si>
  <si>
    <t>Consistent Docket</t>
  </si>
  <si>
    <t>Participation in Pre-Court Staff Meetings</t>
  </si>
  <si>
    <t>Frequency of Status Hearings</t>
  </si>
  <si>
    <t>Length of Court Interactions</t>
  </si>
  <si>
    <t>Judicial Demeanor</t>
  </si>
  <si>
    <t>Judicial Decision Making</t>
  </si>
  <si>
    <t>Advance Notice</t>
  </si>
  <si>
    <t>Equivalent Consequences</t>
  </si>
  <si>
    <t>Professional Demeanor</t>
  </si>
  <si>
    <t>Progressive Sanctions</t>
  </si>
  <si>
    <t>Licit Addictive or Intoxicating Substances</t>
  </si>
  <si>
    <t>Incentivizing Productivity</t>
  </si>
  <si>
    <t>Phase Promotion</t>
  </si>
  <si>
    <t xml:space="preserve">Phase promotion is a reward </t>
  </si>
  <si>
    <t>Jail Sanctions</t>
  </si>
  <si>
    <t>Termination</t>
  </si>
  <si>
    <t>Consequences of Graduation and Termination</t>
  </si>
  <si>
    <t>Opportunity to Be Heard</t>
  </si>
  <si>
    <t>K</t>
  </si>
  <si>
    <t>L</t>
  </si>
  <si>
    <t>Scope of Complementary Services</t>
  </si>
  <si>
    <t>Sequence and Timing of Services</t>
  </si>
  <si>
    <t>Clinical Case Management</t>
  </si>
  <si>
    <t>Participants are referred for indicated services</t>
  </si>
  <si>
    <t>Housing Assistance</t>
  </si>
  <si>
    <t>Mental Health Treatment</t>
  </si>
  <si>
    <t>Participants are assessed using a validated instrument for major mental health disorders</t>
  </si>
  <si>
    <t>Participants are not required to discontinue use of psychiatric medication as a condition of graduation</t>
  </si>
  <si>
    <t>Trauma Informed Services</t>
  </si>
  <si>
    <t>Criminal Thinking Interventions</t>
  </si>
  <si>
    <t>Family and Interpersonal Counseling</t>
  </si>
  <si>
    <t>After participants are stabilized clinically they receive interventions on interpersonal communication</t>
  </si>
  <si>
    <t>After participants are stabilized clinically they receive interventions on reducing family conflicts</t>
  </si>
  <si>
    <t>Vocational and Educational Services</t>
  </si>
  <si>
    <t>Medical and Dental Treatment</t>
  </si>
  <si>
    <t>Prevention of Health Risk Behaviors</t>
  </si>
  <si>
    <t xml:space="preserve">Overdose Prevention and Reversal </t>
  </si>
  <si>
    <t>Participants are educated on measures they can take to prevent or reverse drug overdose</t>
  </si>
  <si>
    <t>Frequent Testing</t>
  </si>
  <si>
    <t>Random Testing</t>
  </si>
  <si>
    <t>The probability of being tested on weekends and holidays is the same as on other days</t>
  </si>
  <si>
    <t>Duration of Testing</t>
  </si>
  <si>
    <t>Breadth of Testing</t>
  </si>
  <si>
    <t>Witnessed Collection</t>
  </si>
  <si>
    <t>Valid Specimens</t>
  </si>
  <si>
    <t>Accurate and reliable testing procedures</t>
  </si>
  <si>
    <t>Rapid Results</t>
  </si>
  <si>
    <t>Participant Contract</t>
  </si>
  <si>
    <t>Team Composition</t>
  </si>
  <si>
    <t>Pre-Court Staff Meetings</t>
  </si>
  <si>
    <t>Sharing Information</t>
  </si>
  <si>
    <t>Team Communication and Decision Making</t>
  </si>
  <si>
    <t>Status Hearing</t>
  </si>
  <si>
    <t>Drug Court Census</t>
  </si>
  <si>
    <t>The Drug Court does not impose arbitrary restrictions on the number of participants it serves</t>
  </si>
  <si>
    <t>The Drug Court census is predicated on local need</t>
  </si>
  <si>
    <t>The Drug Court census is predicated on obtainable resources</t>
  </si>
  <si>
    <t>The Drug Court census is predicated on the program's ability to apply best practices</t>
  </si>
  <si>
    <t>Clinician Caseloads</t>
  </si>
  <si>
    <t>Clinicians assess participant needs</t>
  </si>
  <si>
    <t>Clinicians deliver adequate and effective dosages of substance abuse treatment</t>
  </si>
  <si>
    <t>Clinicians deliver adequate and effective dosages of indicated complementary services</t>
  </si>
  <si>
    <t>Supervision Caseloads</t>
  </si>
  <si>
    <t>Caseloads for probation officers permit sufficient opportunities to monitor participant performance</t>
  </si>
  <si>
    <t>Caseloads for probation officers permit sufficient opportunities to apply effective behavioral consequences</t>
  </si>
  <si>
    <t>Program operations are monitored carefully to ensure probation officers can evaluate participant performance and share information accurately when caseloads exceed 30 active participants</t>
  </si>
  <si>
    <t>Supervision caseloads do not exceed 50 active participants per probation officer</t>
  </si>
  <si>
    <t>Adherence to Best Practices</t>
  </si>
  <si>
    <t>The Drug Court monitors its adherence to best practice standards on at least an annual basis</t>
  </si>
  <si>
    <t>Outcome evaluations describe the effectiveness of the Drug Court in the context of its adherence to best practice</t>
  </si>
  <si>
    <t>In-Program Outcomes</t>
  </si>
  <si>
    <t>The Drug Court continually monitors participant outcomes regarding attendance at scheduled appointments</t>
  </si>
  <si>
    <t>The Drug Court continually monitors participant outcomes regarding drug and alcohol test results</t>
  </si>
  <si>
    <t>The Drug Court continually monitors participant outcomes regarding graduation rates</t>
  </si>
  <si>
    <t>The Drug Court continually monitors participant outcomes regarding lengths of stay</t>
  </si>
  <si>
    <t>The Drug Court continually monitors participant outcomes regarding in-program technical violations</t>
  </si>
  <si>
    <t>The Drug Court continually monitors participant outcomes regarding new arrests</t>
  </si>
  <si>
    <t>Criminal Recidivism</t>
  </si>
  <si>
    <t>The Drug Court monitors new arrests for at least three years following participant entry into the program</t>
  </si>
  <si>
    <t>The Drug Court monitors new convictions for at least three years following participant entry into the program</t>
  </si>
  <si>
    <t>The Drug Court monitors new incarcerations for at least three years following participant entry into the program</t>
  </si>
  <si>
    <t>Independent Evaluations</t>
  </si>
  <si>
    <t>A skilled and independent evaluator examines the Drug Court's adherence to best practices and participant outcomes at least every five years</t>
  </si>
  <si>
    <t>The Drug Court continually monitors admission rates for members of historically disadvantaged groups</t>
  </si>
  <si>
    <t>The Drug Court continually monitors outcomes achieved for members of historically disadvantaged groups</t>
  </si>
  <si>
    <t>Electronic Database</t>
  </si>
  <si>
    <t>Information relating to the services provided and participants' in-program performance is entered into an electronic database</t>
  </si>
  <si>
    <t>Timely and Reliable Data Entry</t>
  </si>
  <si>
    <t>Information concerning the provision of services and in-program outcomes is recorded within forty-eight hours of the respective events</t>
  </si>
  <si>
    <t>Intent-To-Treat Analyses</t>
  </si>
  <si>
    <t>Outcomes are examined for all eligible participants who entered the Drug Court regardless of whether they graduated, withdrew, or were terminated from the program</t>
  </si>
  <si>
    <t>Comparison Groups</t>
  </si>
  <si>
    <t>Outcomes for Drug Court participants are compared to those of an unbiased and equivalent comparison group</t>
  </si>
  <si>
    <t>Time at Risk</t>
  </si>
  <si>
    <t>Phase promotion is based on clinically important milestones</t>
  </si>
  <si>
    <t>The Drug Court judge attends annual training workshops on best practices of Drug Courts</t>
  </si>
  <si>
    <t>Participants are treated fairly, respectfully and consistently throughout the process</t>
  </si>
  <si>
    <t>Treatment is reduced only if clinically determined and relapse is unlikely</t>
  </si>
  <si>
    <t xml:space="preserve">Supervision is reduced with phase advancement </t>
  </si>
  <si>
    <t>Therapeutic Adjustments</t>
  </si>
  <si>
    <t>Sanctions progressively escalate for illicit drug or alcohol use once participants have received adequate treatment and are stabilized</t>
  </si>
  <si>
    <t>Mental health representation is clinically trained</t>
  </si>
  <si>
    <t xml:space="preserve">Substance abuse treatment representation is clinically trained </t>
  </si>
  <si>
    <t>Core team member treatment providers regularly attend staff meetings and court hearings</t>
  </si>
  <si>
    <t>Client information is conveyed to the Drug Court team in an efficient and timely manner</t>
  </si>
  <si>
    <t>Treatment providers maintain fidelity to evidence-based treatments</t>
  </si>
  <si>
    <t>All participants' level of care is based on a treatment needs assessment or reevaluation</t>
  </si>
  <si>
    <t>Treating physicians have expertise in addiction psychiatry, addiction medicine, or a closely related field</t>
  </si>
  <si>
    <t>Participants are prescribed psychotropic or addiction medication by a medical professional based on medical necessity</t>
  </si>
  <si>
    <t>For at least the first ninety days after discharge from the Drug Court, treatment providers attempt to contact previous participants periodically to check on their progress, offer brief advice and encouragement, and provide referrals for additional treatment when indicated</t>
  </si>
  <si>
    <t>Participants complete a final phase of the Drug Court focusing on relapse prevention and continuing care</t>
  </si>
  <si>
    <t>Participants have access to mental health treatment</t>
  </si>
  <si>
    <t>Participants have access to trauma informed services</t>
  </si>
  <si>
    <t>Participants have access to criminal thinking interventions</t>
  </si>
  <si>
    <t>Participants have access to vocational or educational services</t>
  </si>
  <si>
    <t xml:space="preserve">Participants have access to dental treatment </t>
  </si>
  <si>
    <t>Participants have access to medical treatment</t>
  </si>
  <si>
    <t>Clinical case managers administer a validated assessment instrument to determine appropriate services</t>
  </si>
  <si>
    <t>Participants are not excluded from Drug Court because they lack a stable place of residence</t>
  </si>
  <si>
    <t xml:space="preserve">Participants with PTSD receive evidenced-based interventions </t>
  </si>
  <si>
    <t xml:space="preserve">All Drug Court team members receive formal training on delivering trauma informed services </t>
  </si>
  <si>
    <t>Participants are educated on the basic knowledge of  self-protective measures they can take to reduce their health risk exposure (HIV, STDs, needles, other serious communicable diseases)</t>
  </si>
  <si>
    <t>Participants receive psychiatric medication as prescribed by a qualified medical provider</t>
  </si>
  <si>
    <t>After participants are stabilized clinically they receive interventions on eliminating substance abusing antisocial peers and relatives</t>
  </si>
  <si>
    <t>Tests measuring substance use over extended periods of time (SCRAM) are applied for at least ninety consecutive days followed by urine or other intermittent testing methods</t>
  </si>
  <si>
    <t>Drug and alcohol testing is random and unpredictable (28% chance of being tested on any day of the week)</t>
  </si>
  <si>
    <t>Urine specimens are provided no more than eight hours after being notified that a urine test has been scheduled</t>
  </si>
  <si>
    <t>Collection of test specimens are witnessed directly by trained staff</t>
  </si>
  <si>
    <t>Test specimens are examined routinely for evidence adulteration</t>
  </si>
  <si>
    <t>Test specimens are examined routinely for evidence of dilution</t>
  </si>
  <si>
    <t xml:space="preserve">Scientifically valid and reliable testing procedures are used </t>
  </si>
  <si>
    <t>Chain of custody is established for each specimen</t>
  </si>
  <si>
    <t>Test results, including laboratory confirmations, are received within forty-eight hours of sample collection</t>
  </si>
  <si>
    <t>Participants receive a clear and comprehensive written explanation of their rights and responsibilities related to drug and alcohol testing</t>
  </si>
  <si>
    <t>Tests that have short detection windows (breathalyzers or oral fluid tests) are administered when substance use is more likely to occur</t>
  </si>
  <si>
    <t>Tests that have short detection windows (breathalyzers or oral fluid tests) are administered when recent substance use is suspected</t>
  </si>
  <si>
    <t>Pre-court staff meeting discussions are not transcribed or recorded</t>
  </si>
  <si>
    <t>Contested matters are addressed and resolved in open court during status hearings or related due process hearings</t>
  </si>
  <si>
    <t>The Drug Court team discusses highly sensitive matters with a participant during pre-court staff meetings</t>
  </si>
  <si>
    <t>Team members share information as necessary to appraise participants' progress in treatment and compliance with Drug Court conditions</t>
  </si>
  <si>
    <t>Participants provide voluntary and informed consent permitting Drug Court team members to share specified participant information</t>
  </si>
  <si>
    <t>Defense attorneys make it clear to participants and other team members whether they will share communication from participants with the Drug Court team</t>
  </si>
  <si>
    <t>Consent documents specify what data elements may be shared with whom, and for what authorized period of time</t>
  </si>
  <si>
    <t>Consent documents indicate which professionals are authorized to receive the information, what steps must be taken to revoke consent and when the consent expires</t>
  </si>
  <si>
    <t>Treatment providers are permitted to share confidential treatment information with criminal justice professionals pursuant to a voluntary, informed consent</t>
  </si>
  <si>
    <t xml:space="preserve">The Drug Court team members do not relinquish their professional roles or responsibilities </t>
  </si>
  <si>
    <t>The Drug Court prosecutors continue to advocate on behalf of public safety, victims interests and participant accountability</t>
  </si>
  <si>
    <t>The Drug Court defense attorney continues to advocate for participants' legal rights</t>
  </si>
  <si>
    <t>The Drug Court judge exercises independent discretion</t>
  </si>
  <si>
    <t>The Drug Court judge does not delegate decisions to the Drug Court team or acquiesce to majority rule</t>
  </si>
  <si>
    <t>The Drug Court team members communicate effectively</t>
  </si>
  <si>
    <t>The Drug Court team members articulate and justify informed opinions</t>
  </si>
  <si>
    <t xml:space="preserve">The Drug Court judge speaks personally with each participant </t>
  </si>
  <si>
    <t>Upon request from the Drug Court judge, the Drug Court team members report on their observations of the participants, fill in missing information, offer praise and encouragement to participants, challenge inaccurate statements by participants or make recommendations for suitable consequences to impose.</t>
  </si>
  <si>
    <t>New Drug Court team members receive formal orientation training on the Drug Court model and best practices in Drug Court prior to active participation on the Drug Court team</t>
  </si>
  <si>
    <t>The Drug Court team is comprise of (but not limited to) a judge, a program coordinator, a prosecutor, a defense counsel representative, a treatment representative, a probation officer and a law enforcement officer</t>
  </si>
  <si>
    <t>Team members contribute relevant insights, observations and recommendations based on their professional knowledge, training and experience</t>
  </si>
  <si>
    <t>Partner agencies execute MOUs specifying what information will be shared among team members</t>
  </si>
  <si>
    <t>The Drug Court judge considers all sides of a controversy before rendering a decision</t>
  </si>
  <si>
    <t>The Drug Court judge hears evidence from scientific experts if the subject matter of the controversy is beyond the common knowledge of a laypersons</t>
  </si>
  <si>
    <t>The Drug Court team evaluates the success of the remedial actions</t>
  </si>
  <si>
    <t>The Drug Court team examines the success of the remedial actions</t>
  </si>
  <si>
    <t>The Drug Court continually monitors services delivered to members of historically disadvantaged groups</t>
  </si>
  <si>
    <t>The Drug Court team members contribute relevant observation and insights and offer suitable recommendations based on their professional knowledge, experience, and training</t>
  </si>
  <si>
    <t>Short detection window tests (breathalyzers or oral fluid tests) are delivered no more than four hours after being notified that a test has been scheduled</t>
  </si>
  <si>
    <t>Total Compliance:</t>
  </si>
  <si>
    <t>Eligibility and exclusion criteria are communicated to potential referral sources</t>
  </si>
  <si>
    <t>The Drug Court judge presides over the Drug Court for no less than two consecutive years</t>
  </si>
  <si>
    <t xml:space="preserve">The Drug Court judge is assigned to the Drug Court on a voluntary basis </t>
  </si>
  <si>
    <t>The Drug Court judge offers supportive comments to participants</t>
  </si>
  <si>
    <t xml:space="preserve">The Drug Court judge spends 3-7 minutes interacting with each participant during Drug Court sessions </t>
  </si>
  <si>
    <t xml:space="preserve">The Drug Court judge communicates that the participant's efforts are recognized and valued </t>
  </si>
  <si>
    <t>The Drug Court judge stresses the importance of the participant's commitment to treatment and to other program requirements</t>
  </si>
  <si>
    <t>The Drug Court judge expresses optimism about the participant's abilities to improve their health and behavior</t>
  </si>
  <si>
    <t xml:space="preserve">The Drug Court judge does not humiliate participants or subject them to foul or abusive language </t>
  </si>
  <si>
    <t>The Drug Court judge makes the final decision concerning the imposition of incentives and sanctions and concerning loss of liberty</t>
  </si>
  <si>
    <t>The Drug Court judge does not delegate judicial decision making responsibilities to other members of the Drug Court team</t>
  </si>
  <si>
    <t>The Drug Court judge considers probative evidence and relevant information when making decisions</t>
  </si>
  <si>
    <t>The Drug Court judge allows participants a reasonable opportunity to explain their perspective on controversial issues</t>
  </si>
  <si>
    <t>Treatment providers receive periodic booster trainings</t>
  </si>
  <si>
    <t>Treatment providers receive monthly individualized supervision and feedback</t>
  </si>
  <si>
    <t>Treatment groups do not exceed twelve participants</t>
  </si>
  <si>
    <t>Treatment groups have two facilitators</t>
  </si>
  <si>
    <t>Interventions are documented in treatment manuals</t>
  </si>
  <si>
    <t>The Drug Court judge speaks directly to participants, rather than through legal counsel, and takes an active role in supervising cases</t>
  </si>
  <si>
    <t>NOTES</t>
  </si>
  <si>
    <t>Eligibility and exclusion criteria for the Drug Court are predicated on empirical evidence indicating which types of offenders can be treated safely and effectively in Drug Courts. Candidates are evaluated for admission to the Drug Court using evidence-based assessment tools and procedures.</t>
  </si>
  <si>
    <t>The Drug Court judge stays abreast of current law and research on best practices in Drug Courts, participates regularly in team meetings, interacts frequently and respectfully with participants, and gives due consideration to the input of other team members.</t>
  </si>
  <si>
    <t>Consequences for participants’ behavior are predictable, fair, consistent, and administered in accordance with evidence-based principles of effective behavior modification.</t>
  </si>
  <si>
    <t>Participants receive complementary treatment and social services for conditions that co-occur with substance abuse and are likely to interfere with their compliance in Drug Court, increase criminal recidivism, or diminish treatment gains.</t>
  </si>
  <si>
    <t>Drug and alcohol testing provides an accurate, timely, and comprehensive assessment of unauthorized substance use throughout participants’ enrollment in the Drug Court.</t>
  </si>
  <si>
    <t>A dedicated multidisciplinary team of professionals manages the day-to-day operations of the Drug Court, including reviewing participant progress during pre-court staff meetings and status hearings, contributing observations and recommendations within team members’ respective areas of expertise, and delivering or overseeing the delivery of legal, treatment and supervision services.</t>
  </si>
  <si>
    <t>The Drug Court serves as many eligible individuals as practicable while maintaining continuous fidelity to best practice standards.</t>
  </si>
  <si>
    <t>The Drug Court routinely monitors its adherence to best practice standards and employs scientifically valid and reliable procedures to evaluate its effectiveness.</t>
  </si>
  <si>
    <t>Self-help and peer support groups follow a structured model or curriculum (12-Step model, Smart Recovery model)</t>
  </si>
  <si>
    <t xml:space="preserve">In the interim phases, participants receive services designed to resolve criminogenic needs (criminal thinking patterns, delinquent peer interactions, family conflict) </t>
  </si>
  <si>
    <t xml:space="preserve">Before a new Drug Court is started, the Drug Court team members attend a formal pre-implementation training </t>
  </si>
  <si>
    <t>Drug and alcohol testing is performed frequently enough to ensure substance use is detected quickly and reliably</t>
  </si>
  <si>
    <t>Participants are not permitted independent alcohol or drug testing unless exigent circumstances exist</t>
  </si>
  <si>
    <t>In the first phases, participants receive services designed to address responsivity needs (deficient housing, mental health symptoms, cravings, withdrawal, anhedonia)</t>
  </si>
  <si>
    <t>In the later phases, participants receive services designed to maintain treatment gains (vocational/educational counseling, etc.)</t>
  </si>
  <si>
    <t>Mental illness and addiction are treated concurrently using evidence-based curriculum</t>
  </si>
  <si>
    <t>Female participants receive trauma-related services in gender-specific groups</t>
  </si>
  <si>
    <t>Staff members are trained to administer cognitive behavioral criminal thinking interventions</t>
  </si>
  <si>
    <t>When feasible, at least one reliable and prosocial family member or friend is enlisted to help the participant with program obligations</t>
  </si>
  <si>
    <t>Participants are required to have stable employment or to be enrolled in a vocational or educational program as a condition of graduation from Drug Court</t>
  </si>
  <si>
    <t xml:space="preserve">Deficient employment or academic histories are addressed in the later phases of Drug Court </t>
  </si>
  <si>
    <t>Participants have access to housing assistance</t>
  </si>
  <si>
    <t>Participants have access to family or interpersonal counseling</t>
  </si>
  <si>
    <t>Participants meet individually with a clinical case manager (or comparable treatment professional) at least weekly in beginning phases of Drug Court</t>
  </si>
  <si>
    <t>Potential participants are not denied entry to Drug Court because they are receiving a lawfully prescribed psychiatric medication</t>
  </si>
  <si>
    <t>Participants are assessed using a validated assessment instrument for trauma history, trauma-related symptoms, and Post Traumatic Stress Disorder (PTSD)</t>
  </si>
  <si>
    <t>Participants with PTSD or severe trauma-related symptoms are evaluated for their suitability to receive group intervention</t>
  </si>
  <si>
    <t>Participants in the Drug Court and comparison groups have an equivalent opportunity to engage in substance use, criminal recidivism, and other behaviors of interest to the evaluation</t>
  </si>
  <si>
    <t>Barring legal prohibitions, potential participants with violent histories are not automatically excluded</t>
  </si>
  <si>
    <t>The Drug Court judge regularly attends pre-court staff meetings during which each participant's progress is reviewed and discussed (regularly = 42 of 52 weeks per year)</t>
  </si>
  <si>
    <t>Participants receive one individual counseling session with treatment or case manager per week during the first phase of the program</t>
  </si>
  <si>
    <t>Participants regularly attend self-help or peer support groups in addition to counseling</t>
  </si>
  <si>
    <t xml:space="preserve">Participants prepare a continuing care plan together with their counselor to ensure they will continue to engage in prosocial activities and remain connected with a peer support group after Drug Court </t>
  </si>
  <si>
    <t>Urine testing is not performed in 7 day blocks</t>
  </si>
  <si>
    <t>All Drug Court team members regularly attend status hearings (42 of 52 week per year)</t>
  </si>
  <si>
    <t>All team members consistently attend pre-court staff meetings to review participant progress, determine appropriate actions to improve outcomes and prepare for status hearings (42 of 52 weeks per year)</t>
  </si>
  <si>
    <t>Target offenders are at substantial risk for reoffending or failing to complete a less intensive disposition (high risk/high need)</t>
  </si>
  <si>
    <t>Participants receive approximately two-hundred hours of counseling over nine to twelve months</t>
  </si>
  <si>
    <r>
      <t xml:space="preserve">Best Practice Standard III </t>
    </r>
    <r>
      <rPr>
        <sz val="8"/>
        <color theme="1"/>
        <rFont val="Ebrima"/>
      </rPr>
      <t>—</t>
    </r>
    <r>
      <rPr>
        <b/>
        <sz val="8"/>
        <color theme="1"/>
        <rFont val="Ebrima"/>
      </rPr>
      <t xml:space="preserve"> Roles and Responsibilities of the Judge</t>
    </r>
  </si>
  <si>
    <r>
      <t xml:space="preserve">Best Practice Standard IV </t>
    </r>
    <r>
      <rPr>
        <sz val="8"/>
        <color theme="1"/>
        <rFont val="Ebrima"/>
      </rPr>
      <t>—</t>
    </r>
    <r>
      <rPr>
        <b/>
        <sz val="8"/>
        <color theme="1"/>
        <rFont val="Ebrima"/>
      </rPr>
      <t xml:space="preserve"> Incentives, Sanctions, and Therapeutic Adjustments</t>
    </r>
  </si>
  <si>
    <r>
      <t xml:space="preserve">Best Practice Standard VI </t>
    </r>
    <r>
      <rPr>
        <sz val="8"/>
        <color theme="1"/>
        <rFont val="Ebrima"/>
      </rPr>
      <t>—</t>
    </r>
    <r>
      <rPr>
        <b/>
        <sz val="8"/>
        <color theme="1"/>
        <rFont val="Ebrima"/>
      </rPr>
      <t xml:space="preserve"> Complementary Treatment and Social Services</t>
    </r>
  </si>
  <si>
    <r>
      <t xml:space="preserve">Best Practice Standard VII </t>
    </r>
    <r>
      <rPr>
        <sz val="8"/>
        <color theme="1"/>
        <rFont val="Ebrima"/>
      </rPr>
      <t>—</t>
    </r>
    <r>
      <rPr>
        <b/>
        <sz val="8"/>
        <color theme="1"/>
        <rFont val="Ebrima"/>
      </rPr>
      <t xml:space="preserve"> Drug and Alcohol Testing</t>
    </r>
  </si>
  <si>
    <r>
      <t xml:space="preserve">Best Practice Standard VIII </t>
    </r>
    <r>
      <rPr>
        <sz val="8"/>
        <color theme="1"/>
        <rFont val="Ebrima"/>
      </rPr>
      <t>—</t>
    </r>
    <r>
      <rPr>
        <b/>
        <sz val="8"/>
        <color theme="1"/>
        <rFont val="Ebrima"/>
      </rPr>
      <t xml:space="preserve"> Multidisciplinary Team</t>
    </r>
  </si>
  <si>
    <r>
      <t xml:space="preserve">Best Practice Standard IX </t>
    </r>
    <r>
      <rPr>
        <sz val="8"/>
        <color theme="1"/>
        <rFont val="Ebrima"/>
      </rPr>
      <t>—</t>
    </r>
    <r>
      <rPr>
        <b/>
        <sz val="8"/>
        <color theme="1"/>
        <rFont val="Ebrima"/>
      </rPr>
      <t xml:space="preserve"> Census and Caseloads</t>
    </r>
  </si>
  <si>
    <r>
      <t xml:space="preserve">Best Practice Standard X </t>
    </r>
    <r>
      <rPr>
        <sz val="8"/>
        <color theme="1"/>
        <rFont val="Ebrima"/>
      </rPr>
      <t>—</t>
    </r>
    <r>
      <rPr>
        <b/>
        <sz val="8"/>
        <color theme="1"/>
        <rFont val="Ebrima"/>
      </rPr>
      <t xml:space="preserve"> Monitoring and Evaluation</t>
    </r>
  </si>
  <si>
    <r>
      <t xml:space="preserve">Best Practice Standard I </t>
    </r>
    <r>
      <rPr>
        <sz val="8"/>
        <color rgb="FF000000"/>
        <rFont val="Ebrima"/>
      </rPr>
      <t>—</t>
    </r>
    <r>
      <rPr>
        <b/>
        <sz val="8"/>
        <color rgb="FF000000"/>
        <rFont val="Ebrima"/>
      </rPr>
      <t xml:space="preserve"> Target Population</t>
    </r>
  </si>
  <si>
    <t>Admission criteria is communicated to poetential referral sources, including judges, law enforment, defense attorneys, prosecutors, treatment professionals, and community supervision officers.</t>
  </si>
  <si>
    <t>Eligibility and exclusion criteria is defined objectively and specified in writing</t>
  </si>
  <si>
    <t>Target offenders have a formal clinical diagnosis of substance dependence or addiction</t>
  </si>
  <si>
    <t>Participants with different risk/need levels are not mixed together in treatment groups, or housing units</t>
  </si>
  <si>
    <t>If necessary, tracks with moodified services are developed to meet alternative risk/need levels</t>
  </si>
  <si>
    <t>The clinical assessment tool evaluates the formal diagnostic symptoms of substance dependence or addiction</t>
  </si>
  <si>
    <t>Evaluations are completed by assessors trained to administer assessments and interpret results</t>
  </si>
  <si>
    <t>The Drug Court Team does not apply subjective criteria or personal opinions to determine suitability for program.</t>
  </si>
  <si>
    <t>Candidates are evaluated using a validated risk assessment tool demonstrated to predict future recidivism</t>
  </si>
  <si>
    <t>Candidates are not disqualified for co-occurring mental health or medical conditions if adequate treatment is available</t>
  </si>
  <si>
    <t>Candidates are not disqualified if they have been legally prescribed psychotropic or addiction medication if adequate treatment is available</t>
  </si>
  <si>
    <t>The assessment tools used to determine candidate eligibility are valid for use with historically disadvantaged (suspect) groups</t>
  </si>
  <si>
    <t>If completion rates are significantly lower for members of historically disadvantaged (suspect) groups, the Drug Court team investigates the reason for the disparity and develops a remedial action plan</t>
  </si>
  <si>
    <t>Participants of historically disadvantaged (suspect) groups receive the same levels of care and quality of treatment as other participants with comparable clinical needs</t>
  </si>
  <si>
    <t>The Drug Court administers evidence-based treatments that are effective for use with members of historically disadvantaged (suspect) groups</t>
  </si>
  <si>
    <t>Members of historically disadvantaged (suspect) groups receive the same incentives and sanctions as other participants, except where necessary to protect a participant from harm</t>
  </si>
  <si>
    <t>Members of historically disadvantaged (suspect) groups receive the same legal disposition as other participants for completing or failing to complete the Drug Court program</t>
  </si>
  <si>
    <t>Eligibility criteria does not exclude minorities or members of other historically disadvantaged (suspect groups</t>
  </si>
  <si>
    <t>The Drug Court monitors whether members of historically disadvantaged (suspect) groups complete the program at equivalent rates to other participants</t>
  </si>
  <si>
    <t>*current every 2-3 years</t>
  </si>
  <si>
    <t>The Drug Court judge attends current* training events on legal and constitutional issues of Drug Court</t>
  </si>
  <si>
    <t xml:space="preserve">The Drug Court judge attends current* training events on judicial ethics of Drug Court </t>
  </si>
  <si>
    <t>The Drug Court judge attends current* training events on evidenced-based substance abuse and mental health treatment</t>
  </si>
  <si>
    <t>The Drug Court judge attends current* training events on behavior modification</t>
  </si>
  <si>
    <t>The Drug Court judge attends current* training events on community supervision</t>
  </si>
  <si>
    <r>
      <t>Participants ordinarily appear before the same judge throughout their enrollment in the Drug Court</t>
    </r>
    <r>
      <rPr>
        <sz val="8"/>
        <color theme="1"/>
        <rFont val="Ebrima"/>
      </rPr>
      <t xml:space="preserve"> (ordinarily = 42 of 52 weeks per year)</t>
    </r>
  </si>
  <si>
    <t>Participants appear before the Drug Court judge no less frequently than every two weeks during first Phases of program</t>
  </si>
  <si>
    <t>Participants' court appearances are reduced gradually after participants have initiated abstinence and engagment in treatment</t>
  </si>
  <si>
    <t>Participants appear before the Drug Court judge no less frequently than every four weeks during final Phases of program</t>
  </si>
  <si>
    <t>The Drug Court judge relies on the expertise of treatment professionals when imposing treatment-related conditions</t>
  </si>
  <si>
    <t>Legal and collateral consequences which may ensue as a result of termination or graduation are specified in writing and communicated in advance to participants and Team members</t>
  </si>
  <si>
    <t>Participants attorney or legal representative is allowed to assist when needed in providing explanations</t>
  </si>
  <si>
    <t>Participants are provided with a clear justification regarding a consequence</t>
  </si>
  <si>
    <t>The drug court allows treatment time to take effect before imposing high magnitude sanctions</t>
  </si>
  <si>
    <t>Participant treatment requirements and dosages are adjusted in response to positive drug tests in early phases of the program</t>
  </si>
  <si>
    <t xml:space="preserve">Phase advancement is not based only on time in a phase </t>
  </si>
  <si>
    <t>Jail sanctions are definite in duration and last no more than 2-5 days</t>
  </si>
  <si>
    <t>Participants who are terminated receive a sentence on the underlying offense that brought them into drug court</t>
  </si>
  <si>
    <t>Participants are given an opportunity to explain their perspectives concerning factual controversies</t>
  </si>
  <si>
    <t>To convey consistency and fairness, participants are given equivalent court responses to those received by other participants in the same phase of the program who are engaged in similar conduct</t>
  </si>
  <si>
    <t>Unless it is necessary to protect the public from harm, participant are given equivalent consequences without regard to gender, race, ethnicity, nationality, socioeconomic status, or sexual orientation.</t>
  </si>
  <si>
    <t>Sanctions are delivered without expressing anger, ridicule, or shame</t>
  </si>
  <si>
    <t>Participants are not shamed or subjected to foul or abusive language</t>
  </si>
  <si>
    <t>Gradually escalating sanctions are used for successive infractions</t>
  </si>
  <si>
    <t>Prescriptions for non-addictive, non-intoxicating medications and medically safe alternative treatments are used when available, as determined by a medical expert</t>
  </si>
  <si>
    <t>Participants do not receive punitive sanctions if they are otherwise compliant but struggling with treatment interventions</t>
  </si>
  <si>
    <t>Multiple treatment plan adjustments are made before considering discharge</t>
  </si>
  <si>
    <t>Praise and positive incentives are used consistently and frequently</t>
  </si>
  <si>
    <t>Policies and procedures concerning incentives, sanctions or therapeutic adjustments are specified in writing and communicated in advance to Team members and participants.</t>
  </si>
  <si>
    <t xml:space="preserve">The drug court Team has the discretion to modify the magnitude of a sanction.  </t>
  </si>
  <si>
    <t>Consequences are imposed for the non-medically indicated use of any intoxicating or addictive substances</t>
  </si>
  <si>
    <t>Phase promotion is predicated on the achievement of clearly defined behavior objectives. (example completing treatment, remaining drug free…)</t>
  </si>
  <si>
    <t>The frequency of drug and alcohol testing is consistent until other treatment and supervisory services have been reduced without relapse.</t>
  </si>
  <si>
    <t>Participant who have advanced substantially in the program, with an extended absence, is not moved back to the first Phase in the program in response to a relapse.</t>
  </si>
  <si>
    <t>Participants are given access to counsel and a fair hearing if a jail sanction might be imposed.</t>
  </si>
  <si>
    <t>Participants are terminated from the Drug Court program if they can no longer be managed safely in the community or if they fail repeatedly to comply with treatment or supervision requirements.</t>
  </si>
  <si>
    <t>Participants are not terminated for positive drug tests or continued drug use unless they are nonamenable to the treatments reasonably available in the community.</t>
  </si>
  <si>
    <t>Graduates of the Drug Court avoid a criminal record, avoid incarceration, or receive a substantially reduced sentence as an incentive to complete the program.</t>
  </si>
  <si>
    <t>Participants have access to sober living services (Slip/Slot, halfway house)</t>
  </si>
  <si>
    <t xml:space="preserve">Participants have access to day treatment services </t>
  </si>
  <si>
    <t>Participants receive the level of care that is warranted from their assessment results and is not tied to program phases</t>
  </si>
  <si>
    <t>Participants receive six to ten hours of counseling per week during the first phase of treatment (sufficient dosage and duration)</t>
  </si>
  <si>
    <t xml:space="preserve">Treatment is flexible to allow for individual needs and differences in response to </t>
  </si>
  <si>
    <t>Substance abuse treatment representation is licensed and certified to deliver services</t>
  </si>
  <si>
    <t>Participants attend a facilitated precatory group to know what to expect before starting peer support groups</t>
  </si>
  <si>
    <t>Treatment providers provide participants with an evidence-based precatory intervention (12-Step Facilitation Therapy)</t>
  </si>
  <si>
    <t>Participants do not receive punitive sanctions or augmented sentence if they fail to respond to a level of care that is below or above their assessed treatment needs.</t>
  </si>
  <si>
    <t>Mental health representation is licensed and certified to deliver services</t>
  </si>
  <si>
    <t>Participants are provided or refered to services to address conditions which are likely to interfer with response to substance abuse treatment</t>
  </si>
  <si>
    <t>Participants are assisted in locating safe, stable drug-free housing</t>
  </si>
  <si>
    <t>Participants receive evidenced-based criminal thinking interventions after they are stabilized clinically and no longer experiencing acute symptoms such as cravings, withdraw, or depression.</t>
  </si>
  <si>
    <t>Partiicpants receive immediate medical or dental care for conditions that are life threatening, cause serious pain, or may lead to long-term disability</t>
  </si>
  <si>
    <t>Drug and alcohol testing continues uninterrupted throughout the program until the participants are in the last phase of the program and preparing for graduation</t>
  </si>
  <si>
    <t xml:space="preserve">Test specimens are periodically selected to be tested for a broader range of substances to detect new emerging drugs </t>
  </si>
  <si>
    <t>If a participant denies use in response to a positive test, the specimen is sent in for confirmation by a laboratory</t>
  </si>
  <si>
    <t>Pre-court staff meetings are presumptively closed to participants and the public (unless the Court has a good reason for a participant to attend related to their case) and as long as no final decisions are reached concerning disputed facts or legal issues in the case.</t>
  </si>
  <si>
    <t>The Drug Court team members attend continuing education workshops (at least on an annual basis) to gain up-to-date knowledge about best practices</t>
  </si>
  <si>
    <t>When(if)  the census reaches 125 active participants, program operations are monitored carefully to ensure they remain consistent with best practice standards</t>
  </si>
  <si>
    <t>When drifting away from best practices, the Drug Court team develops a remedial action plan and timetable to rectify the deficiencies (Teams will use Action Plans to document identified deficiencies)</t>
  </si>
  <si>
    <t>Program operations are monitored carefully to ensure adequate services are delivered when (if) caseloads exceed 50 active participants for clinicians providing clinical case management</t>
  </si>
  <si>
    <t>Program operations are monitored carefully to ensure adequate services are delivered when (if) caseloads exceed 40 active participants for clinicians providing individual therapy or counseling</t>
  </si>
  <si>
    <t>Program operations are monitored carefully to ensure adequate services are delivered when (if) caseloads exceed 30 active participants for clinicians providing both clinical case management and individual therapy or counseling</t>
  </si>
  <si>
    <t>Equity and Inclusion</t>
  </si>
  <si>
    <t>The Drug Court team develops a remedial plan and timetable to rectify deficiencies (Action Plan on File)</t>
  </si>
  <si>
    <r>
      <t xml:space="preserve">The Drug Court team develops a remedial plan and timetable to rectify deficiencies </t>
    </r>
    <r>
      <rPr>
        <b/>
        <sz val="8"/>
        <color theme="1"/>
        <rFont val="Ebrima"/>
      </rPr>
      <t>(Action Plan on File)</t>
    </r>
  </si>
  <si>
    <t>The Drug Court is a non-adversarial program</t>
  </si>
  <si>
    <t>Candidates are disqualified from participation if empirical evidence demonstrates they cannot be manage safely or effectively in the community</t>
  </si>
  <si>
    <t>Training is provided to Team members on concrete strategies to correct problems identified as disparities in services and outcomes for suspect groups</t>
  </si>
  <si>
    <t xml:space="preserve">All staff/Team members understand the importance of diversity and demonstrate respect for participant's cultural background </t>
  </si>
  <si>
    <t>Criteria for Phase advancement and graduation includes objective evidence the participant is engaged in productive activities such as employment, education, attendance at peer support groups, etc.…</t>
  </si>
  <si>
    <t>If a participant is temporarily returned to requirements from a preceding phase, a remedial plan is developed to prepare the for a successful transition back to the next phase requirements.</t>
  </si>
  <si>
    <t>Unless a participant poses an immediate risk to public safety, jail sanctions are only imposed after less severe consequences have been imposed.</t>
  </si>
  <si>
    <t xml:space="preserve">Participants who are terminated because adequate treatment was not available do not receive an augmented sentence for failing to complete the program  </t>
  </si>
  <si>
    <t>A range of consequences that may be imposed is specified in siting and communicated to the Team and participants ahead of time.</t>
  </si>
  <si>
    <t xml:space="preserve">Criteria for Phase advancement is specified in writing and communicated in advance to participants and Team members </t>
  </si>
  <si>
    <t xml:space="preserve">Criteria for graduation is specified in writing and communicated in advance to participants and Team members </t>
  </si>
  <si>
    <t xml:space="preserve">Criteria for termination is specified in writing and communicated in advance to participants and Team members </t>
  </si>
  <si>
    <t>Treatment providers receive three days of reimplementation training</t>
  </si>
  <si>
    <t>Caseloads for probation officers permit sufficient opportunities to report pertinent compliance information during staffing and Court hearings</t>
  </si>
  <si>
    <t>c</t>
  </si>
  <si>
    <r>
      <t xml:space="preserve">Best Practice Standard V </t>
    </r>
    <r>
      <rPr>
        <sz val="8"/>
        <color theme="1"/>
        <rFont val="Ebrima"/>
      </rPr>
      <t>—</t>
    </r>
    <r>
      <rPr>
        <b/>
        <sz val="8"/>
        <color theme="1"/>
        <rFont val="Ebrima"/>
      </rPr>
      <t xml:space="preserve"> Substance Use Disorder Treatment</t>
    </r>
  </si>
  <si>
    <t>Participants receive substance use disorder treatment based on a standardized assessment
of their treatment needs. Substance use disorder treatment is not provided to reward desired
behaviors, punish infractions, or serve other nonclinically indicated goals. Treatment
providers are trained and supervised to deliver a continuum of evidence-based interventions
that are documented in treatment manuals.behaviors, punish infractions, or serve other nonclinical indicated goals. Treatment providers are trained and supervised to deliver a continuum of evidence-based interventions that are documented in treatment manuals.</t>
  </si>
  <si>
    <t>Individuals who have historically experienced sustained discrimination or reduced social
opportunities because of their race, ethnicity, gender, sexual orientation, sexual identity,
physical or mental disability, religion, or socioeconomic status receive the same opportunities
as other individuals to participate and succeed in the Drug Court.physical or mental disability, religion, or socioeconomic status receive the same opportunities as other citizens to participate and succeed in the Drug Court.</t>
  </si>
  <si>
    <r>
      <t xml:space="preserve">Best Practice Standard II </t>
    </r>
    <r>
      <rPr>
        <sz val="8"/>
        <color theme="1"/>
        <rFont val="Ebrima"/>
      </rPr>
      <t xml:space="preserve">— </t>
    </r>
    <r>
      <rPr>
        <b/>
        <sz val="8"/>
        <color theme="1"/>
        <rFont val="Ebrima"/>
      </rPr>
      <t>Equity and Inclusion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</si>
</sst>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
  </numFmts>
  <fonts count="10" x14ac:knownFonts="1">
    <font>
      <sz val="11"/>
      <color theme="1"/>
      <name val="Calibri"/>
      <family val="2"/>
      <scheme val="minor"/>
    </font>
    <font>
      <b/>
      <sz val="8"/>
      <color theme="1"/>
      <name val="Ebrima"/>
    </font>
    <font>
      <sz val="11"/>
      <color theme="1"/>
      <name val="Calibri"/>
      <family val="2"/>
      <scheme val="minor"/>
    </font>
    <font>
      <sz val="8"/>
      <color theme="1"/>
      <name val="Ebrima"/>
    </font>
    <font>
      <sz val="8"/>
      <color theme="3"/>
      <name val="Ebrima"/>
    </font>
    <font>
      <b/>
      <sz val="8"/>
      <name val="Ebrima"/>
    </font>
    <font>
      <sz val="8"/>
      <color theme="0"/>
      <name val="Ebrima"/>
    </font>
    <font>
      <sz val="8"/>
      <color rgb="FF000000"/>
      <name val="Ebrima"/>
    </font>
    <font>
      <b/>
      <sz val="8"/>
      <color rgb="FF000000"/>
      <name val="Ebrima"/>
    </font>
    <font>
      <sz val="8"/>
      <name val="Ebrima"/>
    </font>
  </fonts>
  <fills count="4">
    <fill>
      <patternFill patternType="none"/>
    </fill>
    <fill>
      <patternFill patternType="gray125"/>
    </fill>
    <fill>
      <patternFill patternType="solid">
        <fgColor theme="3" tint="0.79998168889431442"/>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2" fillId="0" borderId="0" applyFont="0" applyFill="0" applyBorder="0" applyAlignment="0" applyProtection="0"/>
  </cellStyleXfs>
  <cellXfs count="100">
    <xf numFmtId="0" fontId="0" fillId="0" borderId="0" xfId="0"/>
    <xf numFmtId="164" fontId="3" fillId="3" borderId="1" xfId="0" applyNumberFormat="1" applyFont="1" applyFill="1" applyBorder="1" applyAlignment="1" applyProtection="1">
      <alignment horizontal="center" vertical="center"/>
      <protection locked="0"/>
    </xf>
    <xf numFmtId="0" fontId="4" fillId="0" borderId="1" xfId="0" applyNumberFormat="1" applyFont="1" applyFill="1" applyBorder="1" applyAlignment="1" applyProtection="1">
      <alignment horizontal="left" vertical="center" wrapText="1"/>
      <protection locked="0"/>
    </xf>
    <xf numFmtId="0" fontId="1" fillId="0" borderId="0" xfId="0" applyFont="1" applyAlignment="1">
      <alignment horizontal="center"/>
    </xf>
    <xf numFmtId="0" fontId="3" fillId="0" borderId="0" xfId="0" applyFont="1" applyAlignment="1" applyProtection="1">
      <alignment horizontal="right" vertical="center" wrapText="1"/>
    </xf>
    <xf numFmtId="0" fontId="1" fillId="0" borderId="4" xfId="0" applyFont="1" applyBorder="1" applyAlignment="1" applyProtection="1">
      <alignment horizontal="center" vertical="center" wrapText="1"/>
    </xf>
    <xf numFmtId="0" fontId="3" fillId="0" borderId="5" xfId="0" applyFont="1" applyBorder="1" applyAlignment="1" applyProtection="1">
      <alignment horizontal="left" vertical="center" wrapText="1"/>
    </xf>
    <xf numFmtId="164" fontId="1" fillId="0" borderId="1" xfId="0" applyNumberFormat="1" applyFont="1" applyFill="1" applyBorder="1" applyAlignment="1" applyProtection="1">
      <alignment horizontal="center" vertical="center"/>
      <protection locked="0"/>
    </xf>
    <xf numFmtId="0" fontId="3" fillId="0" borderId="4" xfId="0" applyFont="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xf numFmtId="0" fontId="3" fillId="0" borderId="0" xfId="0" applyFont="1" applyAlignment="1" applyProtection="1">
      <alignment vertical="center" wrapText="1"/>
    </xf>
    <xf numFmtId="0" fontId="1" fillId="0" borderId="0" xfId="0" applyFont="1" applyAlignment="1" applyProtection="1">
      <alignment horizontal="center" vertical="center" wrapText="1"/>
    </xf>
    <xf numFmtId="164" fontId="1" fillId="0" borderId="0" xfId="0" applyNumberFormat="1" applyFont="1" applyAlignment="1" applyProtection="1">
      <alignment horizontal="center" vertical="center" wrapText="1"/>
    </xf>
    <xf numFmtId="164" fontId="3" fillId="3" borderId="1" xfId="0" applyNumberFormat="1" applyFont="1" applyFill="1" applyBorder="1" applyAlignment="1" applyProtection="1">
      <alignment horizontal="center" vertical="center" wrapText="1"/>
      <protection locked="0"/>
    </xf>
    <xf numFmtId="0" fontId="1" fillId="0" borderId="0" xfId="0" applyFont="1" applyAlignment="1">
      <alignment horizontal="center" wrapText="1"/>
    </xf>
    <xf numFmtId="0" fontId="1" fillId="2" borderId="4" xfId="0" applyFont="1" applyFill="1" applyBorder="1" applyAlignment="1" applyProtection="1">
      <alignment horizontal="center" vertical="center" wrapText="1"/>
    </xf>
    <xf numFmtId="164" fontId="1" fillId="0" borderId="1" xfId="0"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right" vertical="center" wrapText="1"/>
    </xf>
    <xf numFmtId="0" fontId="3" fillId="0" borderId="0" xfId="0" applyFont="1" applyFill="1" applyAlignment="1" applyProtection="1">
      <alignment horizontal="right" vertical="center" wrapText="1"/>
    </xf>
    <xf numFmtId="0" fontId="1" fillId="0" borderId="0" xfId="0" applyFont="1" applyFill="1" applyAlignment="1" applyProtection="1">
      <alignment horizontal="right" vertical="center" wrapText="1"/>
    </xf>
    <xf numFmtId="9" fontId="1" fillId="0" borderId="1" xfId="1" applyNumberFormat="1" applyFont="1" applyFill="1" applyBorder="1" applyAlignment="1" applyProtection="1">
      <alignment horizontal="center" vertical="center" wrapText="1"/>
    </xf>
    <xf numFmtId="0" fontId="3" fillId="0" borderId="0" xfId="0" applyFont="1" applyAlignment="1">
      <alignment wrapText="1"/>
    </xf>
    <xf numFmtId="0" fontId="3" fillId="0" borderId="0" xfId="0" applyFont="1" applyBorder="1" applyAlignment="1" applyProtection="1">
      <alignment vertical="top" wrapText="1"/>
    </xf>
    <xf numFmtId="164" fontId="4" fillId="0" borderId="1" xfId="0" applyNumberFormat="1" applyFont="1" applyFill="1" applyBorder="1" applyAlignment="1" applyProtection="1">
      <alignment horizontal="left" vertical="center" wrapText="1"/>
      <protection locked="0"/>
    </xf>
    <xf numFmtId="0" fontId="3" fillId="0" borderId="0" xfId="0" applyFont="1" applyAlignment="1">
      <alignment vertical="center"/>
    </xf>
    <xf numFmtId="0" fontId="1" fillId="0" borderId="0" xfId="0" applyFont="1" applyAlignment="1">
      <alignment horizontal="center" vertical="center"/>
    </xf>
    <xf numFmtId="164" fontId="1" fillId="0" borderId="0" xfId="0" applyNumberFormat="1" applyFont="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right"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0" xfId="0" applyFont="1" applyAlignment="1">
      <alignment horizontal="right" vertical="center"/>
    </xf>
    <xf numFmtId="0" fontId="1" fillId="0" borderId="0" xfId="0" applyFont="1" applyFill="1" applyAlignment="1">
      <alignment horizontal="right" vertical="center"/>
    </xf>
    <xf numFmtId="9" fontId="1" fillId="0" borderId="1" xfId="0" applyNumberFormat="1" applyFont="1" applyFill="1" applyBorder="1" applyAlignment="1">
      <alignment horizontal="center" vertical="center"/>
    </xf>
    <xf numFmtId="0" fontId="3" fillId="0" borderId="0" xfId="0" applyFont="1" applyBorder="1" applyAlignment="1">
      <alignment vertical="top" wrapText="1"/>
    </xf>
    <xf numFmtId="164" fontId="1" fillId="0" borderId="0" xfId="0" applyNumberFormat="1" applyFont="1" applyFill="1" applyBorder="1" applyAlignment="1" applyProtection="1">
      <alignment horizontal="left" vertical="center" wrapText="1"/>
      <protection locked="0"/>
    </xf>
    <xf numFmtId="0" fontId="1" fillId="0" borderId="4" xfId="0" applyFont="1" applyBorder="1" applyAlignment="1">
      <alignment horizontal="center" vertical="center" wrapText="1"/>
    </xf>
    <xf numFmtId="0" fontId="6" fillId="0" borderId="0" xfId="0" applyFont="1" applyFill="1" applyAlignment="1">
      <alignment horizontal="right" vertical="center"/>
    </xf>
    <xf numFmtId="0" fontId="3" fillId="0" borderId="0" xfId="0" applyFont="1" applyBorder="1" applyAlignment="1">
      <alignment horizontal="right" vertical="center" wrapText="1"/>
    </xf>
    <xf numFmtId="0" fontId="3" fillId="0" borderId="0" xfId="0" applyFont="1" applyFill="1" applyAlignment="1">
      <alignment horizontal="right" vertical="center" wrapText="1"/>
    </xf>
    <xf numFmtId="9" fontId="3" fillId="0" borderId="0" xfId="0" applyNumberFormat="1" applyFont="1" applyAlignment="1">
      <alignment vertical="center"/>
    </xf>
    <xf numFmtId="0" fontId="3" fillId="0" borderId="5" xfId="0" applyFont="1" applyFill="1" applyBorder="1" applyAlignment="1">
      <alignment horizontal="left" vertical="center"/>
    </xf>
    <xf numFmtId="0" fontId="3" fillId="0" borderId="4"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Border="1" applyAlignment="1">
      <alignment vertical="center" wrapText="1"/>
    </xf>
    <xf numFmtId="0" fontId="3" fillId="0" borderId="0" xfId="0" applyFont="1" applyFill="1" applyAlignment="1">
      <alignment vertical="center" wrapText="1"/>
    </xf>
    <xf numFmtId="0" fontId="3" fillId="0" borderId="4" xfId="0" applyFont="1" applyBorder="1" applyAlignment="1">
      <alignment horizontal="right" vertical="center" wrapText="1"/>
    </xf>
    <xf numFmtId="0" fontId="6" fillId="0" borderId="0" xfId="0" applyFont="1" applyFill="1" applyAlignment="1">
      <alignment vertical="center"/>
    </xf>
    <xf numFmtId="9" fontId="1" fillId="0" borderId="0" xfId="0" applyNumberFormat="1" applyFont="1" applyFill="1" applyAlignment="1">
      <alignment horizontal="center" vertical="center"/>
    </xf>
    <xf numFmtId="0" fontId="3" fillId="0" borderId="5" xfId="0" applyFont="1" applyBorder="1" applyAlignment="1">
      <alignment horizontal="left" vertical="center"/>
    </xf>
    <xf numFmtId="0" fontId="3" fillId="0" borderId="0" xfId="0" applyFont="1" applyAlignment="1">
      <alignment vertical="center" wrapText="1"/>
    </xf>
    <xf numFmtId="164" fontId="1" fillId="0" borderId="0" xfId="0" applyNumberFormat="1" applyFont="1" applyAlignment="1">
      <alignment horizontal="center" vertical="center" wrapText="1"/>
    </xf>
    <xf numFmtId="0" fontId="3" fillId="0" borderId="0" xfId="0" applyFont="1" applyBorder="1" applyAlignment="1">
      <alignment vertical="center" wrapText="1"/>
    </xf>
    <xf numFmtId="164" fontId="1" fillId="0" borderId="0" xfId="0" applyNumberFormat="1" applyFont="1" applyFill="1" applyBorder="1" applyAlignment="1" applyProtection="1">
      <alignment horizontal="left" vertical="center"/>
      <protection locked="0"/>
    </xf>
    <xf numFmtId="0" fontId="3" fillId="0" borderId="5" xfId="0" applyFont="1" applyBorder="1" applyAlignment="1" applyProtection="1">
      <alignment horizontal="left" vertical="center"/>
    </xf>
    <xf numFmtId="0" fontId="1" fillId="0" borderId="5" xfId="0" applyFont="1" applyBorder="1" applyAlignment="1" applyProtection="1">
      <alignment horizontal="left" vertical="center"/>
    </xf>
    <xf numFmtId="0" fontId="1" fillId="0" borderId="5" xfId="0" applyFont="1" applyBorder="1" applyAlignment="1" applyProtection="1">
      <alignment horizontal="left" vertical="center" wrapText="1"/>
    </xf>
    <xf numFmtId="0" fontId="1" fillId="0" borderId="5" xfId="0" applyFont="1" applyFill="1" applyBorder="1" applyAlignment="1" applyProtection="1">
      <alignment horizontal="left" vertical="center" wrapText="1"/>
    </xf>
    <xf numFmtId="0" fontId="1" fillId="0" borderId="5" xfId="0" applyFont="1" applyBorder="1" applyAlignment="1">
      <alignment horizontal="left" vertical="center"/>
    </xf>
    <xf numFmtId="0" fontId="1" fillId="0" borderId="5" xfId="0" applyFont="1" applyBorder="1" applyAlignment="1">
      <alignment horizontal="left" vertical="center" wrapText="1"/>
    </xf>
    <xf numFmtId="0" fontId="1" fillId="2" borderId="6" xfId="0" applyFont="1" applyFill="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left" vertical="center" wrapText="1"/>
    </xf>
    <xf numFmtId="164" fontId="4" fillId="0" borderId="3" xfId="0" applyNumberFormat="1" applyFont="1" applyFill="1" applyBorder="1" applyAlignment="1" applyProtection="1">
      <alignment horizontal="left" vertical="center" wrapText="1"/>
      <protection locked="0"/>
    </xf>
    <xf numFmtId="0" fontId="3" fillId="0" borderId="1" xfId="0" applyFont="1" applyFill="1" applyBorder="1" applyAlignment="1">
      <alignment horizontal="right" vertical="center" wrapText="1"/>
    </xf>
    <xf numFmtId="0" fontId="9" fillId="0" borderId="1" xfId="0" applyFont="1" applyFill="1" applyBorder="1" applyAlignment="1">
      <alignment horizontal="left" vertical="center" wrapText="1"/>
    </xf>
    <xf numFmtId="0" fontId="3" fillId="0" borderId="0" xfId="0" applyFont="1" applyFill="1" applyBorder="1" applyAlignment="1">
      <alignment horizontal="right" vertical="center" wrapText="1"/>
    </xf>
    <xf numFmtId="0" fontId="5" fillId="0" borderId="2" xfId="0" applyFont="1" applyFill="1" applyBorder="1" applyAlignment="1">
      <alignment horizontal="left" vertical="center" wrapText="1"/>
    </xf>
    <xf numFmtId="0" fontId="1" fillId="0" borderId="0" xfId="0" applyFont="1" applyFill="1" applyAlignment="1">
      <alignment horizontal="center" vertical="center"/>
    </xf>
    <xf numFmtId="0" fontId="3" fillId="0" borderId="0" xfId="0" applyFont="1" applyFill="1" applyAlignment="1">
      <alignment vertical="center"/>
    </xf>
    <xf numFmtId="0" fontId="9" fillId="0" borderId="2" xfId="0" applyFont="1" applyFill="1" applyBorder="1" applyAlignment="1">
      <alignment horizontal="left" vertical="center" wrapText="1"/>
    </xf>
    <xf numFmtId="0" fontId="5" fillId="0" borderId="5" xfId="0" applyFont="1" applyFill="1" applyBorder="1" applyAlignment="1">
      <alignment horizontal="left" vertical="center" wrapText="1"/>
    </xf>
    <xf numFmtId="0" fontId="1" fillId="0" borderId="5" xfId="0" applyFont="1" applyFill="1" applyBorder="1" applyAlignment="1">
      <alignment horizontal="left" vertical="center"/>
    </xf>
    <xf numFmtId="0" fontId="3" fillId="0" borderId="4" xfId="0" applyFont="1" applyBorder="1" applyAlignment="1">
      <alignment horizontal="center" vertical="center"/>
    </xf>
    <xf numFmtId="164" fontId="4" fillId="0" borderId="1" xfId="0" applyNumberFormat="1" applyFont="1" applyFill="1" applyBorder="1" applyAlignment="1" applyProtection="1">
      <alignment horizontal="left" vertical="center"/>
      <protection locked="0"/>
    </xf>
    <xf numFmtId="0" fontId="3" fillId="0" borderId="5"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3" fillId="0" borderId="4" xfId="0" applyFont="1" applyBorder="1" applyAlignment="1" applyProtection="1">
      <alignment vertical="center" wrapText="1"/>
    </xf>
    <xf numFmtId="0" fontId="1" fillId="0" borderId="5" xfId="0" applyFont="1" applyBorder="1" applyAlignment="1" applyProtection="1">
      <alignment vertical="center" wrapText="1"/>
    </xf>
    <xf numFmtId="164" fontId="1" fillId="0" borderId="3" xfId="0" applyNumberFormat="1" applyFont="1" applyFill="1" applyBorder="1" applyAlignment="1" applyProtection="1">
      <alignment vertical="center" wrapText="1"/>
      <protection locked="0"/>
    </xf>
    <xf numFmtId="0" fontId="4" fillId="0" borderId="1" xfId="0" applyNumberFormat="1" applyFont="1" applyFill="1" applyBorder="1" applyAlignment="1" applyProtection="1">
      <alignment vertical="center" wrapText="1"/>
      <protection locked="0"/>
    </xf>
    <xf numFmtId="0" fontId="5" fillId="0" borderId="1" xfId="0" applyFont="1" applyFill="1" applyBorder="1" applyAlignment="1">
      <alignment horizontal="left" vertical="center" wrapText="1"/>
    </xf>
    <xf numFmtId="164" fontId="1" fillId="0" borderId="11" xfId="0" applyNumberFormat="1" applyFont="1" applyFill="1" applyBorder="1" applyAlignment="1" applyProtection="1">
      <alignment horizontal="center" vertical="center" wrapText="1"/>
      <protection locked="0"/>
    </xf>
    <xf numFmtId="164" fontId="1" fillId="0" borderId="11" xfId="0" applyNumberFormat="1" applyFont="1" applyFill="1" applyBorder="1" applyAlignment="1" applyProtection="1">
      <alignment horizontal="center" vertical="center"/>
      <protection locked="0"/>
    </xf>
    <xf numFmtId="0" fontId="3" fillId="0" borderId="7" xfId="0" applyFont="1" applyBorder="1" applyAlignment="1">
      <alignment horizontal="center" vertical="center" wrapText="1"/>
    </xf>
    <xf numFmtId="0" fontId="3" fillId="0" borderId="7" xfId="0" applyFont="1" applyBorder="1" applyAlignment="1">
      <alignment horizontal="left" vertical="center"/>
    </xf>
    <xf numFmtId="164" fontId="1" fillId="0" borderId="7" xfId="0" applyNumberFormat="1" applyFont="1" applyFill="1" applyBorder="1" applyAlignment="1" applyProtection="1">
      <alignment horizontal="center" vertical="center"/>
      <protection locked="0"/>
    </xf>
    <xf numFmtId="164" fontId="4" fillId="0" borderId="7" xfId="0" applyNumberFormat="1" applyFont="1" applyFill="1" applyBorder="1" applyAlignment="1" applyProtection="1">
      <alignment horizontal="left" vertical="center" wrapText="1"/>
      <protection locked="0"/>
    </xf>
    <xf numFmtId="0" fontId="3" fillId="0" borderId="7" xfId="0" applyFont="1" applyBorder="1" applyAlignment="1">
      <alignment horizontal="left" vertical="center" wrapText="1"/>
    </xf>
    <xf numFmtId="0" fontId="5" fillId="0" borderId="4" xfId="0" applyFont="1" applyFill="1" applyBorder="1" applyAlignment="1">
      <alignment horizontal="left" vertical="center" wrapText="1"/>
    </xf>
    <xf numFmtId="0" fontId="5" fillId="2" borderId="2" xfId="0" applyFont="1" applyFill="1" applyBorder="1" applyAlignment="1" applyProtection="1">
      <alignment horizontal="left" vertical="center" wrapText="1"/>
    </xf>
    <xf numFmtId="0" fontId="5" fillId="2" borderId="5" xfId="0" applyFont="1" applyFill="1" applyBorder="1" applyAlignment="1" applyProtection="1">
      <alignment horizontal="left" vertical="center" wrapText="1"/>
    </xf>
    <xf numFmtId="0" fontId="5" fillId="2" borderId="2" xfId="0" applyFont="1" applyFill="1" applyBorder="1" applyAlignment="1">
      <alignment horizontal="left" vertical="center"/>
    </xf>
    <xf numFmtId="0" fontId="5" fillId="2" borderId="5"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2" xfId="0" applyFont="1" applyFill="1" applyBorder="1" applyAlignment="1">
      <alignment horizontal="left" vertical="center" wrapText="1"/>
    </xf>
    <xf numFmtId="0" fontId="5" fillId="2" borderId="5" xfId="0" applyFont="1" applyFill="1" applyBorder="1" applyAlignment="1">
      <alignment horizontal="left" vertical="center" wrapText="1"/>
    </xf>
  </cellXfs>
  <cellStyles count="2">
    <cellStyle name="Normal" xfId="0" builtinId="0"/>
    <cellStyle name="Percent" xfId="1" builtinId="5"/>
  </cellStyles>
  <dxfs count="237">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theme="0" tint="-0.24994659260841701"/>
      </font>
      <fill>
        <patternFill>
          <bgColor theme="0" tint="-0.24994659260841701"/>
        </patternFill>
      </fill>
    </dxf>
    <dxf>
      <fill>
        <patternFill>
          <bgColor rgb="FFFFFF00"/>
        </patternFill>
      </fill>
    </dxf>
    <dxf>
      <fill>
        <patternFill>
          <bgColor rgb="FF00B050"/>
        </patternFill>
      </fill>
    </dxf>
    <dxf>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theme="0" tint="-0.24994659260841701"/>
      </font>
      <fill>
        <patternFill>
          <bgColor theme="0" tint="-0.24994659260841701"/>
        </patternFill>
      </fill>
    </dxf>
    <dxf>
      <fill>
        <patternFill>
          <bgColor rgb="FFFFFF00"/>
        </patternFill>
      </fill>
    </dxf>
    <dxf>
      <fill>
        <patternFill>
          <bgColor rgb="FF00B050"/>
        </patternFill>
      </fill>
    </dxf>
    <dxf>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theme="0" tint="-0.24994659260841701"/>
      </font>
      <fill>
        <patternFill>
          <bgColor theme="0" tint="-0.24994659260841701"/>
        </patternFill>
      </fill>
    </dxf>
    <dxf>
      <fill>
        <patternFill>
          <bgColor rgb="FFFFFF00"/>
        </patternFill>
      </fill>
    </dxf>
    <dxf>
      <fill>
        <patternFill>
          <bgColor rgb="FF00B050"/>
        </patternFill>
      </fill>
    </dxf>
    <dxf>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theme="0" tint="-0.24994659260841701"/>
      </font>
      <fill>
        <patternFill>
          <bgColor theme="0" tint="-0.24994659260841701"/>
        </patternFill>
      </fill>
    </dxf>
    <dxf>
      <fill>
        <patternFill>
          <bgColor rgb="FFFFFF00"/>
        </patternFill>
      </fill>
    </dxf>
    <dxf>
      <fill>
        <patternFill>
          <bgColor rgb="FF00B050"/>
        </patternFill>
      </fill>
    </dxf>
    <dxf>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theme="0" tint="-0.24994659260841701"/>
      </font>
      <fill>
        <patternFill>
          <bgColor theme="0" tint="-0.24994659260841701"/>
        </patternFill>
      </fill>
    </dxf>
    <dxf>
      <fill>
        <patternFill>
          <bgColor rgb="FFFFFF00"/>
        </patternFill>
      </fill>
    </dxf>
    <dxf>
      <fill>
        <patternFill>
          <bgColor rgb="FF00B050"/>
        </patternFill>
      </fill>
    </dxf>
    <dxf>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theme="0" tint="-0.24994659260841701"/>
      </font>
      <fill>
        <patternFill>
          <bgColor theme="0" tint="-0.24994659260841701"/>
        </patternFill>
      </fill>
    </dxf>
    <dxf>
      <fill>
        <patternFill>
          <bgColor rgb="FFFFFF00"/>
        </patternFill>
      </fill>
    </dxf>
    <dxf>
      <fill>
        <patternFill>
          <bgColor rgb="FF00B050"/>
        </patternFill>
      </fill>
    </dxf>
    <dxf>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ill>
        <patternFill>
          <bgColor rgb="FFFFFF00"/>
        </patternFill>
      </fill>
    </dxf>
    <dxf>
      <fill>
        <patternFill>
          <bgColor rgb="FFFF0000"/>
        </patternFill>
      </fill>
    </dxf>
    <dxf>
      <fill>
        <patternFill>
          <bgColor rgb="FF00B05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theme="0" tint="-0.24994659260841701"/>
      </font>
      <fill>
        <patternFill>
          <bgColor theme="0" tint="-0.24994659260841701"/>
        </patternFill>
      </fill>
    </dxf>
    <dxf>
      <fill>
        <patternFill>
          <bgColor rgb="FFFFFF00"/>
        </patternFill>
      </fill>
    </dxf>
    <dxf>
      <fill>
        <patternFill>
          <bgColor rgb="FF00B050"/>
        </patternFill>
      </fill>
    </dxf>
    <dxf>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ill>
        <patternFill>
          <bgColor rgb="FFFFFF00"/>
        </patternFill>
      </fill>
    </dxf>
    <dxf>
      <fill>
        <patternFill>
          <bgColor rgb="FFFF0000"/>
        </patternFill>
      </fill>
    </dxf>
    <dxf>
      <fill>
        <patternFill>
          <bgColor rgb="FF00B050"/>
        </patternFill>
      </fill>
    </dxf>
    <dxf>
      <font>
        <color theme="0" tint="-0.24994659260841701"/>
      </font>
      <fill>
        <patternFill>
          <bgColor theme="0" tint="-0.24994659260841701"/>
        </patternFill>
      </fill>
    </dxf>
    <dxf>
      <fill>
        <patternFill>
          <bgColor rgb="FFFFFF00"/>
        </patternFill>
      </fill>
    </dxf>
    <dxf>
      <fill>
        <patternFill>
          <bgColor rgb="FF00B050"/>
        </patternFill>
      </fill>
    </dxf>
    <dxf>
      <fill>
        <patternFill>
          <bgColor rgb="FFFF0000"/>
        </patternFill>
      </fill>
    </dxf>
    <dxf>
      <font>
        <color theme="0" tint="-0.24994659260841701"/>
      </font>
      <fill>
        <patternFill>
          <bgColor theme="0" tint="-0.24994659260841701"/>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ill>
        <patternFill>
          <bgColor rgb="FFFFFF00"/>
        </patternFill>
      </fill>
    </dxf>
    <dxf>
      <fill>
        <patternFill>
          <bgColor rgb="FFFF0000"/>
        </patternFill>
      </fill>
    </dxf>
    <dxf>
      <fill>
        <patternFill>
          <bgColor rgb="FF00B05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ill>
        <patternFill>
          <bgColor rgb="FFFFFF00"/>
        </patternFill>
      </fill>
    </dxf>
    <dxf>
      <fill>
        <patternFill>
          <bgColor rgb="FFFF0000"/>
        </patternFill>
      </fill>
    </dxf>
    <dxf>
      <fill>
        <patternFill>
          <bgColor rgb="FF00B050"/>
        </patternFill>
      </fill>
    </dxf>
    <dxf>
      <font>
        <color theme="0" tint="-0.24994659260841701"/>
      </font>
      <fill>
        <patternFill>
          <bgColor theme="0" tint="-0.24994659260841701"/>
        </patternFill>
      </fill>
    </dxf>
    <dxf>
      <fill>
        <patternFill>
          <bgColor rgb="FFFFFF00"/>
        </patternFill>
      </fill>
    </dxf>
    <dxf>
      <fill>
        <patternFill>
          <bgColor rgb="FF00B050"/>
        </patternFill>
      </fill>
    </dxf>
    <dxf>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theme="0" tint="-0.24994659260841701"/>
      </font>
      <fill>
        <patternFill>
          <bgColor theme="0" tint="-0.24994659260841701"/>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0" tint="-0.24994659260841701"/>
      </font>
      <fill>
        <patternFill>
          <bgColor theme="0" tint="-0.24994659260841701"/>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ill>
        <patternFill>
          <bgColor rgb="FFFFFF00"/>
        </patternFill>
      </fill>
    </dxf>
    <dxf>
      <fill>
        <patternFill>
          <bgColor rgb="FFFF0000"/>
        </patternFill>
      </fill>
    </dxf>
    <dxf>
      <fill>
        <patternFill>
          <bgColor rgb="FF00B05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view="pageLayout" topLeftCell="A13" zoomScaleNormal="100" zoomScaleSheetLayoutView="100" workbookViewId="0">
      <selection activeCell="B10" sqref="B10"/>
    </sheetView>
  </sheetViews>
  <sheetFormatPr defaultColWidth="8.88671875" defaultRowHeight="11.4" x14ac:dyDescent="0.3"/>
  <cols>
    <col min="1" max="1" width="2.5546875" style="12" customWidth="1"/>
    <col min="2" max="2" width="76.5546875" style="11" customWidth="1"/>
    <col min="3" max="4" width="6.33203125" style="11" customWidth="1"/>
    <col min="5" max="5" width="35.109375" style="11" customWidth="1"/>
    <col min="6" max="16384" width="8.88671875" style="11"/>
  </cols>
  <sheetData>
    <row r="1" spans="1:9" x14ac:dyDescent="0.3">
      <c r="B1" s="36" t="s">
        <v>280</v>
      </c>
    </row>
    <row r="2" spans="1:9" ht="41.7" customHeight="1" x14ac:dyDescent="0.3">
      <c r="B2" s="23" t="s">
        <v>235</v>
      </c>
    </row>
    <row r="3" spans="1:9" ht="18.600000000000001" customHeight="1" x14ac:dyDescent="0.25">
      <c r="A3" s="13"/>
      <c r="B3" s="13"/>
      <c r="C3" s="14"/>
      <c r="D3" s="14"/>
      <c r="E3" s="15" t="s">
        <v>234</v>
      </c>
      <c r="F3" s="13"/>
      <c r="G3" s="13"/>
      <c r="H3" s="13"/>
      <c r="I3" s="13"/>
    </row>
    <row r="4" spans="1:9" s="4" customFormat="1" ht="18.600000000000001" customHeight="1" x14ac:dyDescent="0.3">
      <c r="A4" s="16" t="s">
        <v>10</v>
      </c>
      <c r="B4" s="92" t="s">
        <v>37</v>
      </c>
      <c r="C4" s="92"/>
      <c r="D4" s="92"/>
      <c r="E4" s="93"/>
    </row>
    <row r="5" spans="1:9" s="4" customFormat="1" ht="18.600000000000001" customHeight="1" x14ac:dyDescent="0.3">
      <c r="A5" s="5"/>
      <c r="B5" s="56" t="s">
        <v>282</v>
      </c>
      <c r="C5" s="17"/>
      <c r="D5" s="17"/>
      <c r="E5" s="2"/>
    </row>
    <row r="6" spans="1:9" s="4" customFormat="1" ht="22.8" x14ac:dyDescent="0.3">
      <c r="A6" s="5"/>
      <c r="B6" s="6" t="s">
        <v>281</v>
      </c>
      <c r="C6" s="17"/>
      <c r="D6" s="17"/>
      <c r="E6" s="2"/>
    </row>
    <row r="7" spans="1:9" s="4" customFormat="1" ht="18.600000000000001" customHeight="1" x14ac:dyDescent="0.3">
      <c r="A7" s="5"/>
      <c r="B7" s="55" t="s">
        <v>215</v>
      </c>
      <c r="C7" s="17"/>
      <c r="D7" s="17"/>
      <c r="E7" s="2"/>
    </row>
    <row r="8" spans="1:9" s="4" customFormat="1" ht="18.600000000000001" customHeight="1" x14ac:dyDescent="0.3">
      <c r="A8" s="5"/>
      <c r="B8" s="56" t="s">
        <v>288</v>
      </c>
      <c r="C8" s="17"/>
      <c r="D8" s="17"/>
      <c r="E8" s="2"/>
    </row>
    <row r="9" spans="1:9" s="4" customFormat="1" ht="18.600000000000001" customHeight="1" x14ac:dyDescent="0.3">
      <c r="A9" s="16" t="s">
        <v>19</v>
      </c>
      <c r="B9" s="92" t="s">
        <v>38</v>
      </c>
      <c r="C9" s="92"/>
      <c r="D9" s="92"/>
      <c r="E9" s="93"/>
    </row>
    <row r="10" spans="1:9" s="18" customFormat="1" ht="18.600000000000001" customHeight="1" x14ac:dyDescent="0.3">
      <c r="A10" s="8"/>
      <c r="B10" s="55" t="s">
        <v>283</v>
      </c>
      <c r="C10" s="17"/>
      <c r="D10" s="17"/>
      <c r="E10" s="2"/>
    </row>
    <row r="11" spans="1:9" s="4" customFormat="1" ht="22.8" x14ac:dyDescent="0.3">
      <c r="A11" s="8"/>
      <c r="B11" s="6" t="s">
        <v>271</v>
      </c>
      <c r="C11" s="17"/>
      <c r="D11" s="17"/>
      <c r="E11" s="2"/>
    </row>
    <row r="12" spans="1:9" s="4" customFormat="1" ht="18.600000000000001" customHeight="1" x14ac:dyDescent="0.3">
      <c r="A12" s="5"/>
      <c r="B12" s="55" t="s">
        <v>285</v>
      </c>
      <c r="C12" s="17"/>
      <c r="D12" s="17"/>
      <c r="E12" s="2"/>
    </row>
    <row r="13" spans="1:9" s="19" customFormat="1" ht="18.600000000000001" customHeight="1" x14ac:dyDescent="0.3">
      <c r="A13" s="9"/>
      <c r="B13" s="58" t="s">
        <v>284</v>
      </c>
      <c r="C13" s="17"/>
      <c r="D13" s="17"/>
      <c r="E13" s="2"/>
    </row>
    <row r="14" spans="1:9" s="4" customFormat="1" ht="18.600000000000001" customHeight="1" x14ac:dyDescent="0.3">
      <c r="A14" s="16" t="s">
        <v>2</v>
      </c>
      <c r="B14" s="92" t="s">
        <v>39</v>
      </c>
      <c r="C14" s="92"/>
      <c r="D14" s="92"/>
      <c r="E14" s="93"/>
    </row>
    <row r="15" spans="1:9" s="4" customFormat="1" ht="18.600000000000001" customHeight="1" x14ac:dyDescent="0.3">
      <c r="A15" s="8"/>
      <c r="B15" s="56" t="s">
        <v>289</v>
      </c>
      <c r="C15" s="17"/>
      <c r="D15" s="17"/>
      <c r="E15" s="2"/>
    </row>
    <row r="16" spans="1:9" s="18" customFormat="1" ht="18.600000000000001" customHeight="1" x14ac:dyDescent="0.3">
      <c r="A16" s="8"/>
      <c r="B16" s="56" t="s">
        <v>286</v>
      </c>
      <c r="C16" s="17"/>
      <c r="D16" s="17"/>
      <c r="E16" s="2"/>
    </row>
    <row r="17" spans="1:5" s="4" customFormat="1" ht="18.600000000000001" customHeight="1" x14ac:dyDescent="0.3">
      <c r="A17" s="8"/>
      <c r="B17" s="56" t="s">
        <v>287</v>
      </c>
      <c r="C17" s="17"/>
      <c r="D17" s="17"/>
      <c r="E17" s="2"/>
    </row>
    <row r="18" spans="1:5" s="4" customFormat="1" ht="18.600000000000001" customHeight="1" x14ac:dyDescent="0.3">
      <c r="A18" s="16" t="s">
        <v>4</v>
      </c>
      <c r="B18" s="92" t="s">
        <v>380</v>
      </c>
      <c r="C18" s="92"/>
      <c r="D18" s="92"/>
      <c r="E18" s="93"/>
    </row>
    <row r="19" spans="1:5" s="4" customFormat="1" ht="22.8" x14ac:dyDescent="0.3">
      <c r="A19" s="8"/>
      <c r="B19" s="6" t="s">
        <v>367</v>
      </c>
      <c r="C19" s="17"/>
      <c r="D19" s="17"/>
      <c r="E19" s="2"/>
    </row>
    <row r="20" spans="1:5" s="4" customFormat="1" ht="18.600000000000001" customHeight="1" x14ac:dyDescent="0.3">
      <c r="A20" s="8"/>
      <c r="B20" s="55" t="s">
        <v>263</v>
      </c>
      <c r="C20" s="17"/>
      <c r="D20" s="17"/>
      <c r="E20" s="2"/>
    </row>
    <row r="21" spans="1:5" s="4" customFormat="1" ht="18.600000000000001" customHeight="1" x14ac:dyDescent="0.3">
      <c r="A21" s="16" t="s">
        <v>5</v>
      </c>
      <c r="B21" s="92" t="s">
        <v>40</v>
      </c>
      <c r="C21" s="92"/>
      <c r="D21" s="92"/>
      <c r="E21" s="93"/>
    </row>
    <row r="22" spans="1:5" ht="22.8" x14ac:dyDescent="0.3">
      <c r="A22" s="79"/>
      <c r="B22" s="80" t="s">
        <v>290</v>
      </c>
      <c r="C22" s="81"/>
      <c r="D22" s="81"/>
      <c r="E22" s="82"/>
    </row>
    <row r="23" spans="1:5" s="4" customFormat="1" ht="22.8" x14ac:dyDescent="0.3">
      <c r="A23" s="8"/>
      <c r="B23" s="57" t="s">
        <v>291</v>
      </c>
      <c r="C23" s="84"/>
      <c r="D23" s="84"/>
      <c r="E23" s="2"/>
    </row>
    <row r="24" spans="1:5" ht="18.600000000000001" customHeight="1" x14ac:dyDescent="0.25">
      <c r="B24" s="20" t="s">
        <v>214</v>
      </c>
      <c r="C24" s="21" t="e">
        <f>((COUNTIF(C5:C23,"C")*3) + (COUNTIF(C5:C23, "P")*2)) / (COUNTA(C5:C23)*3)</f>
        <v>#DIV/0!</v>
      </c>
      <c r="D24" s="21" t="e">
        <f>((COUNTIF(D5:D23,"C")*3) + (COUNTIF(D5:D23, "P")*2)) / (COUNTA(D5:D23)*3)</f>
        <v>#DIV/0!</v>
      </c>
      <c r="E24" s="22"/>
    </row>
  </sheetData>
  <sheetProtection selectLockedCells="1"/>
  <mergeCells count="5">
    <mergeCell ref="B14:E14"/>
    <mergeCell ref="B9:E9"/>
    <mergeCell ref="B4:E4"/>
    <mergeCell ref="B18:E18"/>
    <mergeCell ref="B21:E21"/>
  </mergeCells>
  <conditionalFormatting sqref="C19:D20 C5:E8 C10:E13 C15:E17 C22:E23">
    <cfRule type="cellIs" dxfId="236" priority="234" operator="equal">
      <formula>"n"</formula>
    </cfRule>
    <cfRule type="cellIs" dxfId="235" priority="235" operator="equal">
      <formula>"p"</formula>
    </cfRule>
    <cfRule type="cellIs" dxfId="234" priority="236" operator="equal">
      <formula>"c"</formula>
    </cfRule>
  </conditionalFormatting>
  <conditionalFormatting sqref="E19:E20">
    <cfRule type="cellIs" dxfId="233" priority="43" operator="equal">
      <formula>"n"</formula>
    </cfRule>
    <cfRule type="cellIs" dxfId="232" priority="44" operator="equal">
      <formula>"p"</formula>
    </cfRule>
    <cfRule type="cellIs" dxfId="231" priority="45" operator="equal">
      <formula>"c"</formula>
    </cfRule>
  </conditionalFormatting>
  <conditionalFormatting sqref="B1">
    <cfRule type="expression" dxfId="230" priority="16">
      <formula>$C$24=100%</formula>
    </cfRule>
    <cfRule type="expression" dxfId="229" priority="17">
      <formula>$C$24&lt;80%</formula>
    </cfRule>
    <cfRule type="expression" dxfId="228" priority="18">
      <formula>$C$24&gt;79%</formula>
    </cfRule>
  </conditionalFormatting>
  <conditionalFormatting sqref="C24">
    <cfRule type="cellIs" dxfId="227" priority="65" operator="lessThan">
      <formula>0.8</formula>
    </cfRule>
    <cfRule type="cellIs" dxfId="226" priority="66" operator="equal">
      <formula>1</formula>
    </cfRule>
    <cfRule type="cellIs" dxfId="225" priority="67" operator="between">
      <formula>0.8</formula>
      <formula>0.99</formula>
    </cfRule>
    <cfRule type="containsErrors" dxfId="224" priority="237">
      <formula>ISERROR(C24)</formula>
    </cfRule>
  </conditionalFormatting>
  <conditionalFormatting sqref="D24">
    <cfRule type="cellIs" dxfId="223" priority="4" operator="lessThan">
      <formula>0.8</formula>
    </cfRule>
    <cfRule type="cellIs" dxfId="222" priority="5" operator="equal">
      <formula>1</formula>
    </cfRule>
    <cfRule type="cellIs" dxfId="221" priority="6" operator="between">
      <formula>0.8</formula>
      <formula>0.99</formula>
    </cfRule>
    <cfRule type="containsErrors" dxfId="220" priority="7">
      <formula>ISERROR(D24)</formula>
    </cfRule>
  </conditionalFormatting>
  <conditionalFormatting sqref="C3">
    <cfRule type="expression" dxfId="219" priority="62">
      <formula>$C$24=100%</formula>
    </cfRule>
    <cfRule type="expression" dxfId="218" priority="63">
      <formula>$C$24&lt;80%</formula>
    </cfRule>
    <cfRule type="expression" dxfId="217" priority="64">
      <formula>$C$24&gt;79%</formula>
    </cfRule>
  </conditionalFormatting>
  <conditionalFormatting sqref="D3">
    <cfRule type="expression" dxfId="216" priority="1">
      <formula>$D$24=100%</formula>
    </cfRule>
    <cfRule type="expression" dxfId="215" priority="2">
      <formula>$D$24&lt;80%</formula>
    </cfRule>
    <cfRule type="expression" dxfId="214" priority="3">
      <formula>$D$24&gt;79%</formula>
    </cfRule>
  </conditionalFormatting>
  <pageMargins left="0.5" right="0.5" top="0.75" bottom="0.75" header="0.3" footer="0.3"/>
  <pageSetup orientation="landscape" r:id="rId1"/>
  <headerFooter>
    <oddHeader>&amp;C&amp;"Ebrima,Bold"&amp;16&amp;KC00000*INTERNAL WORKING DOCUMENT</oddHeader>
    <oddFooter>&amp;L&amp;G&amp;C&amp;"Ebrima,Regular"&amp;8Page &amp;P
I - Target Population        &amp;R&amp;"Ebrima,Regular"&amp;8&amp;KC00000*Intention of document/team self-assessment/program improvement</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Layout" topLeftCell="A7" zoomScaleNormal="100" workbookViewId="0">
      <selection activeCell="B7" sqref="B7"/>
    </sheetView>
  </sheetViews>
  <sheetFormatPr defaultColWidth="8.88671875" defaultRowHeight="11.4" x14ac:dyDescent="0.3"/>
  <cols>
    <col min="1" max="1" width="2.5546875" style="26" customWidth="1"/>
    <col min="2" max="2" width="76.5546875" style="25" customWidth="1"/>
    <col min="3" max="4" width="6.33203125" style="25" customWidth="1"/>
    <col min="5" max="5" width="35.109375" style="51" customWidth="1"/>
    <col min="6" max="16384" width="8.88671875" style="25"/>
  </cols>
  <sheetData>
    <row r="1" spans="1:9" x14ac:dyDescent="0.3">
      <c r="B1" s="54" t="s">
        <v>279</v>
      </c>
    </row>
    <row r="2" spans="1:9" ht="30.15" customHeight="1" x14ac:dyDescent="0.3">
      <c r="B2" s="35" t="s">
        <v>242</v>
      </c>
    </row>
    <row r="3" spans="1:9" ht="20.100000000000001" customHeight="1" x14ac:dyDescent="0.25">
      <c r="A3" s="27"/>
      <c r="B3" s="27"/>
      <c r="C3" s="1"/>
      <c r="D3" s="1"/>
      <c r="E3" s="15" t="s">
        <v>234</v>
      </c>
      <c r="F3" s="27"/>
      <c r="G3" s="27"/>
      <c r="H3" s="27"/>
      <c r="I3" s="27"/>
    </row>
    <row r="4" spans="1:9" s="29" customFormat="1" ht="20.100000000000001" customHeight="1" x14ac:dyDescent="0.3">
      <c r="A4" s="28" t="s">
        <v>10</v>
      </c>
      <c r="B4" s="94" t="s">
        <v>116</v>
      </c>
      <c r="C4" s="94"/>
      <c r="D4" s="94"/>
      <c r="E4" s="95"/>
    </row>
    <row r="5" spans="1:9" s="32" customFormat="1" ht="20.100000000000001" customHeight="1" x14ac:dyDescent="0.3">
      <c r="A5" s="30"/>
      <c r="B5" s="50" t="s">
        <v>117</v>
      </c>
      <c r="C5" s="7"/>
      <c r="D5" s="7"/>
      <c r="E5" s="24"/>
    </row>
    <row r="6" spans="1:9" s="32" customFormat="1" ht="20.100000000000001" customHeight="1" x14ac:dyDescent="0.3">
      <c r="A6" s="30"/>
      <c r="B6" s="50" t="s">
        <v>365</v>
      </c>
      <c r="C6" s="7"/>
      <c r="D6" s="7"/>
      <c r="E6" s="24"/>
    </row>
    <row r="7" spans="1:9" s="32" customFormat="1" ht="20.100000000000001" customHeight="1" x14ac:dyDescent="0.3">
      <c r="A7" s="30"/>
      <c r="B7" s="50" t="s">
        <v>210</v>
      </c>
      <c r="C7" s="7"/>
      <c r="D7" s="7"/>
      <c r="E7" s="24"/>
    </row>
    <row r="8" spans="1:9" s="32" customFormat="1" ht="20.100000000000001" customHeight="1" x14ac:dyDescent="0.3">
      <c r="A8" s="30"/>
      <c r="B8" s="50" t="s">
        <v>118</v>
      </c>
      <c r="C8" s="7"/>
      <c r="D8" s="7"/>
      <c r="E8" s="24"/>
    </row>
    <row r="9" spans="1:9" s="29" customFormat="1" ht="20.100000000000001" customHeight="1" x14ac:dyDescent="0.3">
      <c r="A9" s="28" t="s">
        <v>19</v>
      </c>
      <c r="B9" s="94" t="s">
        <v>119</v>
      </c>
      <c r="C9" s="94"/>
      <c r="D9" s="94"/>
      <c r="E9" s="95"/>
    </row>
    <row r="10" spans="1:9" s="32" customFormat="1" ht="18.600000000000001" customHeight="1" x14ac:dyDescent="0.3">
      <c r="A10" s="30"/>
      <c r="B10" s="50" t="s">
        <v>120</v>
      </c>
      <c r="C10" s="7"/>
      <c r="D10" s="7"/>
      <c r="E10" s="24"/>
    </row>
    <row r="11" spans="1:9" s="32" customFormat="1" ht="18.600000000000001" customHeight="1" x14ac:dyDescent="0.3">
      <c r="A11" s="30"/>
      <c r="B11" s="50" t="s">
        <v>121</v>
      </c>
      <c r="C11" s="7"/>
      <c r="D11" s="7"/>
      <c r="E11" s="24"/>
    </row>
    <row r="12" spans="1:9" s="32" customFormat="1" ht="18.600000000000001" customHeight="1" x14ac:dyDescent="0.3">
      <c r="A12" s="30"/>
      <c r="B12" s="50" t="s">
        <v>122</v>
      </c>
      <c r="C12" s="7"/>
      <c r="D12" s="7"/>
      <c r="E12" s="24"/>
    </row>
    <row r="13" spans="1:9" s="48" customFormat="1" ht="18.600000000000001" customHeight="1" x14ac:dyDescent="0.3">
      <c r="A13" s="30"/>
      <c r="B13" s="50" t="s">
        <v>123</v>
      </c>
      <c r="C13" s="7"/>
      <c r="D13" s="7"/>
      <c r="E13" s="24"/>
    </row>
    <row r="14" spans="1:9" s="32" customFormat="1" ht="18.600000000000001" customHeight="1" x14ac:dyDescent="0.3">
      <c r="A14" s="30"/>
      <c r="B14" s="50" t="s">
        <v>124</v>
      </c>
      <c r="C14" s="7"/>
      <c r="D14" s="7"/>
      <c r="E14" s="24"/>
    </row>
    <row r="15" spans="1:9" s="32" customFormat="1" ht="18.600000000000001" customHeight="1" x14ac:dyDescent="0.3">
      <c r="A15" s="30"/>
      <c r="B15" s="50" t="s">
        <v>125</v>
      </c>
      <c r="C15" s="7"/>
      <c r="D15" s="7"/>
      <c r="E15" s="24"/>
    </row>
    <row r="16" spans="1:9" s="29" customFormat="1" ht="20.100000000000001" customHeight="1" x14ac:dyDescent="0.3">
      <c r="A16" s="28" t="s">
        <v>2</v>
      </c>
      <c r="B16" s="94" t="s">
        <v>126</v>
      </c>
      <c r="C16" s="94"/>
      <c r="D16" s="94"/>
      <c r="E16" s="95"/>
    </row>
    <row r="17" spans="1:5" s="32" customFormat="1" ht="20.100000000000001" customHeight="1" x14ac:dyDescent="0.3">
      <c r="A17" s="30"/>
      <c r="B17" s="50" t="s">
        <v>127</v>
      </c>
      <c r="C17" s="7"/>
      <c r="D17" s="7"/>
      <c r="E17" s="24"/>
    </row>
    <row r="18" spans="1:5" s="32" customFormat="1" ht="20.100000000000001" customHeight="1" x14ac:dyDescent="0.3">
      <c r="A18" s="30"/>
      <c r="B18" s="50" t="s">
        <v>128</v>
      </c>
      <c r="C18" s="7"/>
      <c r="D18" s="7"/>
      <c r="E18" s="24"/>
    </row>
    <row r="19" spans="1:5" s="32" customFormat="1" ht="20.100000000000001" customHeight="1" x14ac:dyDescent="0.3">
      <c r="A19" s="30"/>
      <c r="B19" s="50" t="s">
        <v>129</v>
      </c>
      <c r="C19" s="7"/>
      <c r="D19" s="7"/>
      <c r="E19" s="24"/>
    </row>
    <row r="20" spans="1:5" s="29" customFormat="1" ht="20.100000000000001" customHeight="1" x14ac:dyDescent="0.3">
      <c r="A20" s="28" t="s">
        <v>4</v>
      </c>
      <c r="B20" s="94" t="s">
        <v>130</v>
      </c>
      <c r="C20" s="94"/>
      <c r="D20" s="94"/>
      <c r="E20" s="95"/>
    </row>
    <row r="21" spans="1:5" s="32" customFormat="1" ht="22.8" x14ac:dyDescent="0.3">
      <c r="A21" s="30"/>
      <c r="B21" s="31" t="s">
        <v>131</v>
      </c>
      <c r="C21" s="7"/>
      <c r="D21" s="7"/>
      <c r="E21" s="24"/>
    </row>
    <row r="22" spans="1:5" s="32" customFormat="1" ht="20.100000000000001" customHeight="1" x14ac:dyDescent="0.3">
      <c r="A22" s="30"/>
      <c r="B22" s="50" t="s">
        <v>364</v>
      </c>
      <c r="C22" s="7"/>
      <c r="D22" s="7"/>
      <c r="E22" s="24"/>
    </row>
    <row r="23" spans="1:5" s="32" customFormat="1" ht="20.100000000000001" customHeight="1" x14ac:dyDescent="0.3">
      <c r="A23" s="30"/>
      <c r="B23" s="50" t="s">
        <v>210</v>
      </c>
      <c r="C23" s="7"/>
      <c r="D23" s="7"/>
      <c r="E23" s="24"/>
    </row>
    <row r="24" spans="1:5" s="29" customFormat="1" ht="20.100000000000001" customHeight="1" x14ac:dyDescent="0.3">
      <c r="A24" s="28" t="s">
        <v>5</v>
      </c>
      <c r="B24" s="94" t="s">
        <v>363</v>
      </c>
      <c r="C24" s="94"/>
      <c r="D24" s="94"/>
      <c r="E24" s="95"/>
    </row>
    <row r="25" spans="1:5" s="32" customFormat="1" ht="20.100000000000001" customHeight="1" x14ac:dyDescent="0.3">
      <c r="A25" s="30"/>
      <c r="B25" s="50" t="s">
        <v>132</v>
      </c>
      <c r="C25" s="7"/>
      <c r="D25" s="7"/>
      <c r="E25" s="24"/>
    </row>
    <row r="26" spans="1:5" s="32" customFormat="1" ht="20.100000000000001" customHeight="1" x14ac:dyDescent="0.3">
      <c r="A26" s="30"/>
      <c r="B26" s="50" t="s">
        <v>211</v>
      </c>
      <c r="C26" s="7"/>
      <c r="D26" s="7"/>
      <c r="E26" s="24"/>
    </row>
    <row r="27" spans="1:5" s="32" customFormat="1" ht="20.100000000000001" customHeight="1" x14ac:dyDescent="0.3">
      <c r="A27" s="30"/>
      <c r="B27" s="50" t="s">
        <v>133</v>
      </c>
      <c r="C27" s="7"/>
      <c r="D27" s="7"/>
      <c r="E27" s="24"/>
    </row>
    <row r="28" spans="1:5" s="32" customFormat="1" ht="20.100000000000001" customHeight="1" x14ac:dyDescent="0.3">
      <c r="A28" s="30"/>
      <c r="B28" s="50" t="s">
        <v>364</v>
      </c>
      <c r="C28" s="7"/>
      <c r="D28" s="7"/>
      <c r="E28" s="24"/>
    </row>
    <row r="29" spans="1:5" s="32" customFormat="1" ht="20.100000000000001" customHeight="1" x14ac:dyDescent="0.3">
      <c r="A29" s="30"/>
      <c r="B29" s="50" t="s">
        <v>210</v>
      </c>
      <c r="C29" s="7"/>
      <c r="D29" s="7"/>
      <c r="E29" s="24"/>
    </row>
    <row r="30" spans="1:5" s="29" customFormat="1" ht="20.100000000000001" customHeight="1" x14ac:dyDescent="0.3">
      <c r="A30" s="28" t="s">
        <v>15</v>
      </c>
      <c r="B30" s="94" t="s">
        <v>134</v>
      </c>
      <c r="C30" s="94"/>
      <c r="D30" s="94"/>
      <c r="E30" s="95"/>
    </row>
    <row r="31" spans="1:5" s="32" customFormat="1" ht="22.8" x14ac:dyDescent="0.3">
      <c r="A31" s="30"/>
      <c r="B31" s="31" t="s">
        <v>135</v>
      </c>
      <c r="C31" s="7"/>
      <c r="D31" s="7"/>
      <c r="E31" s="24"/>
    </row>
    <row r="32" spans="1:5" s="29" customFormat="1" ht="20.100000000000001" customHeight="1" x14ac:dyDescent="0.3">
      <c r="A32" s="28" t="s">
        <v>24</v>
      </c>
      <c r="B32" s="94" t="s">
        <v>136</v>
      </c>
      <c r="C32" s="94"/>
      <c r="D32" s="94"/>
      <c r="E32" s="95"/>
    </row>
    <row r="33" spans="1:5" s="32" customFormat="1" ht="22.8" x14ac:dyDescent="0.3">
      <c r="A33" s="30"/>
      <c r="B33" s="31" t="s">
        <v>137</v>
      </c>
      <c r="C33" s="7"/>
      <c r="D33" s="7"/>
      <c r="E33" s="24"/>
    </row>
    <row r="34" spans="1:5" s="29" customFormat="1" ht="20.100000000000001" customHeight="1" x14ac:dyDescent="0.3">
      <c r="A34" s="28" t="s">
        <v>3</v>
      </c>
      <c r="B34" s="94" t="s">
        <v>138</v>
      </c>
      <c r="C34" s="94"/>
      <c r="D34" s="94"/>
      <c r="E34" s="95"/>
    </row>
    <row r="35" spans="1:5" s="32" customFormat="1" ht="22.8" x14ac:dyDescent="0.3">
      <c r="A35" s="30"/>
      <c r="B35" s="31" t="s">
        <v>139</v>
      </c>
      <c r="C35" s="7"/>
      <c r="D35" s="7"/>
      <c r="E35" s="24"/>
    </row>
    <row r="36" spans="1:5" s="29" customFormat="1" ht="20.100000000000001" customHeight="1" x14ac:dyDescent="0.3">
      <c r="A36" s="28" t="s">
        <v>27</v>
      </c>
      <c r="B36" s="94" t="s">
        <v>140</v>
      </c>
      <c r="C36" s="94"/>
      <c r="D36" s="94"/>
      <c r="E36" s="95"/>
    </row>
    <row r="37" spans="1:5" s="32" customFormat="1" ht="20.100000000000001" customHeight="1" x14ac:dyDescent="0.3">
      <c r="A37" s="30"/>
      <c r="B37" s="50" t="s">
        <v>141</v>
      </c>
      <c r="C37" s="7"/>
      <c r="D37" s="7"/>
      <c r="E37" s="24"/>
    </row>
    <row r="38" spans="1:5" s="29" customFormat="1" ht="20.100000000000001" customHeight="1" x14ac:dyDescent="0.3">
      <c r="A38" s="28" t="s">
        <v>29</v>
      </c>
      <c r="B38" s="94" t="s">
        <v>142</v>
      </c>
      <c r="C38" s="94"/>
      <c r="D38" s="94"/>
      <c r="E38" s="95"/>
    </row>
    <row r="39" spans="1:5" s="32" customFormat="1" ht="22.8" x14ac:dyDescent="0.3">
      <c r="A39" s="30"/>
      <c r="B39" s="31" t="s">
        <v>262</v>
      </c>
      <c r="C39" s="7"/>
      <c r="D39" s="7"/>
      <c r="E39" s="24"/>
    </row>
    <row r="40" spans="1:5" ht="18.600000000000001" customHeight="1" x14ac:dyDescent="0.25">
      <c r="B40" s="33" t="s">
        <v>214</v>
      </c>
      <c r="C40" s="34" t="e">
        <f>((COUNTIF(C5:C39,"C")*3) + (COUNTIF(C5:C39, "p")*2)) / (COUNTA(C5:C39)*3)</f>
        <v>#DIV/0!</v>
      </c>
      <c r="D40" s="34" t="e">
        <f>((COUNTIF(D5:D39,"C")*3) + (COUNTIF(D5:D39, "p")*2)) / (COUNTA(D5:D39)*3)</f>
        <v>#DIV/0!</v>
      </c>
      <c r="E40" s="22"/>
    </row>
  </sheetData>
  <sheetProtection selectLockedCells="1"/>
  <mergeCells count="10">
    <mergeCell ref="B4:E4"/>
    <mergeCell ref="B9:E9"/>
    <mergeCell ref="B16:E16"/>
    <mergeCell ref="B36:E36"/>
    <mergeCell ref="B38:E38"/>
    <mergeCell ref="B20:E20"/>
    <mergeCell ref="B24:E24"/>
    <mergeCell ref="B30:E30"/>
    <mergeCell ref="B32:E32"/>
    <mergeCell ref="B34:E34"/>
  </mergeCells>
  <conditionalFormatting sqref="C5:E8 C10:E15 C17:E19 C21:E23 C25:E29 C31:E31 C33:E33 C35:E35 C37:E37 C39:E39">
    <cfRule type="cellIs" dxfId="15" priority="42" operator="equal">
      <formula>"n"</formula>
    </cfRule>
    <cfRule type="cellIs" dxfId="14" priority="43" operator="equal">
      <formula>"p"</formula>
    </cfRule>
    <cfRule type="cellIs" dxfId="13" priority="44" operator="equal">
      <formula>"c"</formula>
    </cfRule>
  </conditionalFormatting>
  <conditionalFormatting sqref="C40:D40">
    <cfRule type="cellIs" dxfId="12" priority="17" operator="lessThan">
      <formula>0.8</formula>
    </cfRule>
    <cfRule type="cellIs" dxfId="11" priority="18" operator="equal">
      <formula>1</formula>
    </cfRule>
    <cfRule type="cellIs" dxfId="10" priority="19" operator="greaterThanOrEqual">
      <formula>0.8</formula>
    </cfRule>
    <cfRule type="containsErrors" dxfId="9" priority="45">
      <formula>ISERROR(C40)</formula>
    </cfRule>
  </conditionalFormatting>
  <conditionalFormatting sqref="B1">
    <cfRule type="expression" dxfId="8" priority="4">
      <formula>$C$40=100%</formula>
    </cfRule>
    <cfRule type="expression" dxfId="7" priority="5">
      <formula>$C$40&lt;80%</formula>
    </cfRule>
    <cfRule type="expression" dxfId="6" priority="6">
      <formula>$C$40&gt;79%</formula>
    </cfRule>
  </conditionalFormatting>
  <conditionalFormatting sqref="C3">
    <cfRule type="expression" dxfId="5" priority="32">
      <formula>$C$40=100%</formula>
    </cfRule>
    <cfRule type="expression" dxfId="4" priority="33">
      <formula>$C$40&lt;80%</formula>
    </cfRule>
    <cfRule type="expression" dxfId="3" priority="34">
      <formula>$C$40&gt;79%</formula>
    </cfRule>
  </conditionalFormatting>
  <conditionalFormatting sqref="D3">
    <cfRule type="expression" dxfId="2" priority="1">
      <formula>$D$40=100%</formula>
    </cfRule>
    <cfRule type="expression" dxfId="1" priority="2">
      <formula>$D$40&lt;80%</formula>
    </cfRule>
    <cfRule type="expression" dxfId="0" priority="3">
      <formula>$D$40&gt;79%</formula>
    </cfRule>
  </conditionalFormatting>
  <pageMargins left="0.5" right="0.5" top="0.75" bottom="0.75" header="0.3" footer="0.3"/>
  <pageSetup firstPageNumber="28" orientation="landscape" r:id="rId1"/>
  <headerFooter>
    <oddHeader>&amp;C&amp;"Ebrima,Bold"&amp;16&amp;KC00000*INTERNAL WORKING DOCUMENT</oddHeader>
    <oddFooter>&amp;L&amp;G&amp;C&amp;"Ebrima,Regular"&amp;8Page &amp;P
X-Monitoring and Evaluation        &amp;R&amp;"Ebrima,Regular"&amp;8&amp;KC00000*Intention of document/team self-assessment/program improvement</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0"/>
  <sheetViews>
    <sheetView tabSelected="1" view="pageLayout" topLeftCell="A16" zoomScaleNormal="100" workbookViewId="0">
      <selection activeCell="A2" sqref="A2:XFD2"/>
    </sheetView>
  </sheetViews>
  <sheetFormatPr defaultColWidth="8.88671875" defaultRowHeight="11.4" x14ac:dyDescent="0.3"/>
  <cols>
    <col min="1" max="1" width="2.5546875" style="26" customWidth="1"/>
    <col min="2" max="2" width="76.5546875" style="25" customWidth="1"/>
    <col min="3" max="4" width="6.33203125" style="25" customWidth="1"/>
    <col min="5" max="5" width="35.109375" style="25" customWidth="1"/>
    <col min="6" max="16384" width="8.88671875" style="25"/>
  </cols>
  <sheetData>
    <row r="1" spans="1:9" x14ac:dyDescent="0.3">
      <c r="B1" s="54" t="s">
        <v>384</v>
      </c>
    </row>
    <row r="2" spans="1:9" ht="72" customHeight="1" x14ac:dyDescent="0.3">
      <c r="B2" s="35" t="s">
        <v>383</v>
      </c>
    </row>
    <row r="3" spans="1:9" ht="20.100000000000001" customHeight="1" x14ac:dyDescent="0.25">
      <c r="A3" s="27"/>
      <c r="B3" s="27"/>
      <c r="C3" s="1"/>
      <c r="D3" s="1"/>
      <c r="E3" s="3" t="s">
        <v>234</v>
      </c>
      <c r="F3" s="27"/>
      <c r="G3" s="27"/>
      <c r="H3" s="27"/>
      <c r="I3" s="27"/>
    </row>
    <row r="4" spans="1:9" s="29" customFormat="1" ht="20.100000000000001" customHeight="1" x14ac:dyDescent="0.3">
      <c r="A4" s="28" t="s">
        <v>10</v>
      </c>
      <c r="B4" s="94" t="s">
        <v>41</v>
      </c>
      <c r="C4" s="94"/>
      <c r="D4" s="94"/>
      <c r="E4" s="95"/>
    </row>
    <row r="5" spans="1:9" s="32" customFormat="1" ht="20.100000000000001" customHeight="1" x14ac:dyDescent="0.3">
      <c r="A5" s="30"/>
      <c r="B5" s="60" t="s">
        <v>298</v>
      </c>
      <c r="C5" s="17"/>
      <c r="D5" s="17"/>
      <c r="E5" s="24"/>
    </row>
    <row r="6" spans="1:9" s="32" customFormat="1" ht="22.8" x14ac:dyDescent="0.3">
      <c r="A6" s="30"/>
      <c r="B6" s="31" t="s">
        <v>292</v>
      </c>
      <c r="C6" s="17"/>
      <c r="D6" s="17"/>
      <c r="E6" s="24"/>
    </row>
    <row r="7" spans="1:9" s="29" customFormat="1" ht="20.100000000000001" customHeight="1" x14ac:dyDescent="0.3">
      <c r="A7" s="28" t="s">
        <v>19</v>
      </c>
      <c r="B7" s="94" t="s">
        <v>42</v>
      </c>
      <c r="C7" s="94"/>
      <c r="D7" s="94"/>
      <c r="E7" s="95"/>
    </row>
    <row r="8" spans="1:9" s="32" customFormat="1" ht="22.8" x14ac:dyDescent="0.3">
      <c r="A8" s="30"/>
      <c r="B8" s="60" t="s">
        <v>299</v>
      </c>
      <c r="C8" s="17"/>
      <c r="D8" s="17"/>
      <c r="E8" s="24"/>
    </row>
    <row r="9" spans="1:9" s="32" customFormat="1" ht="22.8" x14ac:dyDescent="0.3">
      <c r="A9" s="30"/>
      <c r="B9" s="31" t="s">
        <v>293</v>
      </c>
      <c r="C9" s="17"/>
      <c r="D9" s="17"/>
      <c r="E9" s="24"/>
    </row>
    <row r="10" spans="1:9" s="29" customFormat="1" ht="20.100000000000001" customHeight="1" x14ac:dyDescent="0.3">
      <c r="A10" s="28" t="s">
        <v>2</v>
      </c>
      <c r="B10" s="94" t="s">
        <v>43</v>
      </c>
      <c r="C10" s="94"/>
      <c r="D10" s="94"/>
      <c r="E10" s="95"/>
    </row>
    <row r="11" spans="1:9" s="32" customFormat="1" ht="22.8" x14ac:dyDescent="0.3">
      <c r="A11" s="30"/>
      <c r="B11" s="31" t="s">
        <v>294</v>
      </c>
      <c r="C11" s="17"/>
      <c r="D11" s="17"/>
      <c r="E11" s="24"/>
    </row>
    <row r="12" spans="1:9" s="32" customFormat="1" ht="22.8" x14ac:dyDescent="0.3">
      <c r="A12" s="30"/>
      <c r="B12" s="31" t="s">
        <v>295</v>
      </c>
      <c r="C12" s="17"/>
      <c r="D12" s="17"/>
      <c r="E12" s="24"/>
    </row>
    <row r="13" spans="1:9" s="29" customFormat="1" ht="20.100000000000001" customHeight="1" x14ac:dyDescent="0.3">
      <c r="A13" s="28" t="s">
        <v>4</v>
      </c>
      <c r="B13" s="94" t="s">
        <v>44</v>
      </c>
      <c r="C13" s="94"/>
      <c r="D13" s="94"/>
      <c r="E13" s="95"/>
    </row>
    <row r="14" spans="1:9" s="32" customFormat="1" ht="22.8" x14ac:dyDescent="0.3">
      <c r="A14" s="30"/>
      <c r="B14" s="31" t="s">
        <v>296</v>
      </c>
      <c r="C14" s="17"/>
      <c r="D14" s="17"/>
      <c r="E14" s="24"/>
    </row>
    <row r="15" spans="1:9" s="29" customFormat="1" ht="20.100000000000001" customHeight="1" x14ac:dyDescent="0.3">
      <c r="A15" s="28" t="s">
        <v>5</v>
      </c>
      <c r="B15" s="94" t="s">
        <v>45</v>
      </c>
      <c r="C15" s="94"/>
      <c r="D15" s="94"/>
      <c r="E15" s="95"/>
    </row>
    <row r="16" spans="1:9" s="32" customFormat="1" ht="22.8" x14ac:dyDescent="0.3">
      <c r="A16" s="30"/>
      <c r="B16" s="31" t="s">
        <v>297</v>
      </c>
      <c r="C16" s="17"/>
      <c r="D16" s="17"/>
      <c r="E16" s="24"/>
    </row>
    <row r="17" spans="1:40" s="29" customFormat="1" ht="20.100000000000001" customHeight="1" x14ac:dyDescent="0.3">
      <c r="A17" s="61" t="s">
        <v>15</v>
      </c>
      <c r="B17" s="96" t="s">
        <v>46</v>
      </c>
      <c r="C17" s="96"/>
      <c r="D17" s="96"/>
      <c r="E17" s="97"/>
    </row>
    <row r="18" spans="1:40" s="65" customFormat="1" ht="22.8" x14ac:dyDescent="0.3">
      <c r="A18" s="43"/>
      <c r="B18" s="68" t="s">
        <v>368</v>
      </c>
      <c r="C18" s="17"/>
      <c r="D18" s="17"/>
      <c r="E18" s="66"/>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row>
    <row r="19" spans="1:40" s="32" customFormat="1" ht="22.8" x14ac:dyDescent="0.3">
      <c r="A19" s="62"/>
      <c r="B19" s="63" t="s">
        <v>369</v>
      </c>
      <c r="C19" s="84"/>
      <c r="D19" s="84"/>
      <c r="E19" s="64"/>
    </row>
    <row r="20" spans="1:40" ht="18.600000000000001" customHeight="1" x14ac:dyDescent="0.25">
      <c r="B20" s="33" t="s">
        <v>214</v>
      </c>
      <c r="C20" s="34" t="e">
        <f>((COUNTIF(C5:C19,"C")*3) + (COUNTIF(C5:C19, "P")*2)) / (COUNTA(C5:C19)*3)</f>
        <v>#DIV/0!</v>
      </c>
      <c r="D20" s="34" t="e">
        <f>((COUNTIF(D5:D19,"C")*3) + (COUNTIF(D5:D19, "P")*2)) / (COUNTA(D5:D19)*3)</f>
        <v>#DIV/0!</v>
      </c>
      <c r="E20" s="10"/>
    </row>
  </sheetData>
  <sheetProtection selectLockedCells="1"/>
  <mergeCells count="6">
    <mergeCell ref="B4:E4"/>
    <mergeCell ref="B17:E17"/>
    <mergeCell ref="B15:E15"/>
    <mergeCell ref="B13:E13"/>
    <mergeCell ref="B10:E10"/>
    <mergeCell ref="B7:E7"/>
  </mergeCells>
  <conditionalFormatting sqref="E14 E5:E6 E8:E9 E11:E12 E16 E19">
    <cfRule type="cellIs" dxfId="213" priority="170" operator="equal">
      <formula>"n"</formula>
    </cfRule>
    <cfRule type="cellIs" dxfId="212" priority="171" operator="equal">
      <formula>"p"</formula>
    </cfRule>
    <cfRule type="cellIs" dxfId="211" priority="172" operator="equal">
      <formula>"c"</formula>
    </cfRule>
  </conditionalFormatting>
  <conditionalFormatting sqref="C20:D20">
    <cfRule type="cellIs" dxfId="210" priority="74" operator="lessThan">
      <formula>0.8</formula>
    </cfRule>
    <cfRule type="cellIs" dxfId="209" priority="75" operator="equal">
      <formula>1</formula>
    </cfRule>
    <cfRule type="cellIs" dxfId="208" priority="76" operator="greaterThanOrEqual">
      <formula>0.8</formula>
    </cfRule>
    <cfRule type="containsErrors" dxfId="207" priority="173">
      <formula>ISERROR(C20)</formula>
    </cfRule>
  </conditionalFormatting>
  <conditionalFormatting sqref="B1">
    <cfRule type="expression" dxfId="206" priority="61">
      <formula>$C$20=100%</formula>
    </cfRule>
    <cfRule type="expression" dxfId="205" priority="62">
      <formula>$C$20&lt;80%</formula>
    </cfRule>
    <cfRule type="expression" dxfId="204" priority="63">
      <formula>$C$20&gt;79%</formula>
    </cfRule>
  </conditionalFormatting>
  <conditionalFormatting sqref="C5:D5">
    <cfRule type="cellIs" dxfId="203" priority="58" operator="equal">
      <formula>"n"</formula>
    </cfRule>
    <cfRule type="cellIs" dxfId="202" priority="59" operator="equal">
      <formula>"p"</formula>
    </cfRule>
    <cfRule type="cellIs" dxfId="201" priority="60" operator="equal">
      <formula>"c"</formula>
    </cfRule>
  </conditionalFormatting>
  <conditionalFormatting sqref="C6">
    <cfRule type="cellIs" dxfId="200" priority="55" operator="equal">
      <formula>"n"</formula>
    </cfRule>
    <cfRule type="cellIs" dxfId="199" priority="56" operator="equal">
      <formula>"p"</formula>
    </cfRule>
    <cfRule type="cellIs" dxfId="198" priority="57" operator="equal">
      <formula>"c"</formula>
    </cfRule>
  </conditionalFormatting>
  <conditionalFormatting sqref="D6">
    <cfRule type="cellIs" dxfId="197" priority="52" operator="equal">
      <formula>"n"</formula>
    </cfRule>
    <cfRule type="cellIs" dxfId="196" priority="53" operator="equal">
      <formula>"p"</formula>
    </cfRule>
    <cfRule type="cellIs" dxfId="195" priority="54" operator="equal">
      <formula>"c"</formula>
    </cfRule>
  </conditionalFormatting>
  <conditionalFormatting sqref="C8">
    <cfRule type="cellIs" dxfId="194" priority="49" operator="equal">
      <formula>"n"</formula>
    </cfRule>
    <cfRule type="cellIs" dxfId="193" priority="50" operator="equal">
      <formula>"p"</formula>
    </cfRule>
    <cfRule type="cellIs" dxfId="192" priority="51" operator="equal">
      <formula>"c"</formula>
    </cfRule>
  </conditionalFormatting>
  <conditionalFormatting sqref="D8">
    <cfRule type="cellIs" dxfId="191" priority="46" operator="equal">
      <formula>"n"</formula>
    </cfRule>
    <cfRule type="cellIs" dxfId="190" priority="47" operator="equal">
      <formula>"p"</formula>
    </cfRule>
    <cfRule type="cellIs" dxfId="189" priority="48" operator="equal">
      <formula>"c"</formula>
    </cfRule>
  </conditionalFormatting>
  <conditionalFormatting sqref="D9">
    <cfRule type="cellIs" dxfId="188" priority="43" operator="equal">
      <formula>"n"</formula>
    </cfRule>
    <cfRule type="cellIs" dxfId="187" priority="44" operator="equal">
      <formula>"p"</formula>
    </cfRule>
    <cfRule type="cellIs" dxfId="186" priority="45" operator="equal">
      <formula>"c"</formula>
    </cfRule>
  </conditionalFormatting>
  <conditionalFormatting sqref="C9">
    <cfRule type="cellIs" dxfId="185" priority="40" operator="equal">
      <formula>"n"</formula>
    </cfRule>
    <cfRule type="cellIs" dxfId="184" priority="41" operator="equal">
      <formula>"p"</formula>
    </cfRule>
    <cfRule type="cellIs" dxfId="183" priority="42" operator="equal">
      <formula>"c"</formula>
    </cfRule>
  </conditionalFormatting>
  <conditionalFormatting sqref="C11">
    <cfRule type="cellIs" dxfId="182" priority="37" operator="equal">
      <formula>"n"</formula>
    </cfRule>
    <cfRule type="cellIs" dxfId="181" priority="38" operator="equal">
      <formula>"p"</formula>
    </cfRule>
    <cfRule type="cellIs" dxfId="180" priority="39" operator="equal">
      <formula>"c"</formula>
    </cfRule>
  </conditionalFormatting>
  <conditionalFormatting sqref="D11">
    <cfRule type="cellIs" dxfId="179" priority="34" operator="equal">
      <formula>"n"</formula>
    </cfRule>
    <cfRule type="cellIs" dxfId="178" priority="35" operator="equal">
      <formula>"p"</formula>
    </cfRule>
    <cfRule type="cellIs" dxfId="177" priority="36" operator="equal">
      <formula>"c"</formula>
    </cfRule>
  </conditionalFormatting>
  <conditionalFormatting sqref="D12">
    <cfRule type="cellIs" dxfId="176" priority="31" operator="equal">
      <formula>"n"</formula>
    </cfRule>
    <cfRule type="cellIs" dxfId="175" priority="32" operator="equal">
      <formula>"p"</formula>
    </cfRule>
    <cfRule type="cellIs" dxfId="174" priority="33" operator="equal">
      <formula>"c"</formula>
    </cfRule>
  </conditionalFormatting>
  <conditionalFormatting sqref="C12">
    <cfRule type="cellIs" dxfId="173" priority="28" operator="equal">
      <formula>"n"</formula>
    </cfRule>
    <cfRule type="cellIs" dxfId="172" priority="29" operator="equal">
      <formula>"p"</formula>
    </cfRule>
    <cfRule type="cellIs" dxfId="171" priority="30" operator="equal">
      <formula>"c"</formula>
    </cfRule>
  </conditionalFormatting>
  <conditionalFormatting sqref="C14">
    <cfRule type="cellIs" dxfId="170" priority="25" operator="equal">
      <formula>"n"</formula>
    </cfRule>
    <cfRule type="cellIs" dxfId="169" priority="26" operator="equal">
      <formula>"p"</formula>
    </cfRule>
    <cfRule type="cellIs" dxfId="168" priority="27" operator="equal">
      <formula>"c"</formula>
    </cfRule>
  </conditionalFormatting>
  <conditionalFormatting sqref="D14">
    <cfRule type="cellIs" dxfId="167" priority="22" operator="equal">
      <formula>"n"</formula>
    </cfRule>
    <cfRule type="cellIs" dxfId="166" priority="23" operator="equal">
      <formula>"p"</formula>
    </cfRule>
    <cfRule type="cellIs" dxfId="165" priority="24" operator="equal">
      <formula>"c"</formula>
    </cfRule>
  </conditionalFormatting>
  <conditionalFormatting sqref="D16">
    <cfRule type="cellIs" dxfId="164" priority="19" operator="equal">
      <formula>"n"</formula>
    </cfRule>
    <cfRule type="cellIs" dxfId="163" priority="20" operator="equal">
      <formula>"p"</formula>
    </cfRule>
    <cfRule type="cellIs" dxfId="162" priority="21" operator="equal">
      <formula>"c"</formula>
    </cfRule>
  </conditionalFormatting>
  <conditionalFormatting sqref="C16">
    <cfRule type="cellIs" dxfId="161" priority="16" operator="equal">
      <formula>"n"</formula>
    </cfRule>
    <cfRule type="cellIs" dxfId="160" priority="17" operator="equal">
      <formula>"p"</formula>
    </cfRule>
    <cfRule type="cellIs" dxfId="159" priority="18" operator="equal">
      <formula>"c"</formula>
    </cfRule>
  </conditionalFormatting>
  <conditionalFormatting sqref="C18">
    <cfRule type="cellIs" dxfId="158" priority="13" operator="equal">
      <formula>"n"</formula>
    </cfRule>
    <cfRule type="cellIs" dxfId="157" priority="14" operator="equal">
      <formula>"p"</formula>
    </cfRule>
    <cfRule type="cellIs" dxfId="156" priority="15" operator="equal">
      <formula>"c"</formula>
    </cfRule>
  </conditionalFormatting>
  <conditionalFormatting sqref="D18">
    <cfRule type="cellIs" dxfId="155" priority="10" operator="equal">
      <formula>"n"</formula>
    </cfRule>
    <cfRule type="cellIs" dxfId="154" priority="11" operator="equal">
      <formula>"p"</formula>
    </cfRule>
    <cfRule type="cellIs" dxfId="153" priority="12" operator="equal">
      <formula>"c"</formula>
    </cfRule>
  </conditionalFormatting>
  <conditionalFormatting sqref="D19">
    <cfRule type="cellIs" dxfId="152" priority="7" operator="equal">
      <formula>"n"</formula>
    </cfRule>
    <cfRule type="cellIs" dxfId="151" priority="8" operator="equal">
      <formula>"p"</formula>
    </cfRule>
    <cfRule type="cellIs" dxfId="150" priority="9" operator="equal">
      <formula>"c"</formula>
    </cfRule>
  </conditionalFormatting>
  <conditionalFormatting sqref="C19">
    <cfRule type="cellIs" dxfId="149" priority="4" operator="equal">
      <formula>"n"</formula>
    </cfRule>
    <cfRule type="cellIs" dxfId="148" priority="5" operator="equal">
      <formula>"p"</formula>
    </cfRule>
    <cfRule type="cellIs" dxfId="147" priority="6" operator="equal">
      <formula>"c"</formula>
    </cfRule>
  </conditionalFormatting>
  <conditionalFormatting sqref="C3">
    <cfRule type="expression" dxfId="146" priority="89">
      <formula>$C$20=100%</formula>
    </cfRule>
    <cfRule type="expression" dxfId="145" priority="90">
      <formula>$C$20&lt;80%</formula>
    </cfRule>
    <cfRule type="expression" dxfId="144" priority="91">
      <formula>$C$20&gt;79%</formula>
    </cfRule>
  </conditionalFormatting>
  <conditionalFormatting sqref="D3">
    <cfRule type="expression" dxfId="143" priority="1">
      <formula>$D$20=100%</formula>
    </cfRule>
    <cfRule type="expression" dxfId="142" priority="2">
      <formula>$D$20&lt;80%</formula>
    </cfRule>
    <cfRule type="expression" dxfId="141" priority="3">
      <formula>$D$20&gt;79%</formula>
    </cfRule>
  </conditionalFormatting>
  <pageMargins left="0.5" right="0.5" top="0.75" bottom="0.75" header="0.3" footer="0.3"/>
  <pageSetup firstPageNumber="3" orientation="landscape" r:id="rId1"/>
  <headerFooter>
    <oddHeader>&amp;C&amp;"Ebrima,Bold"&amp;16&amp;KC00000*INTERNAL WORKING DOCUMENT</oddHeader>
    <oddFooter>&amp;L&amp;G&amp;C&amp;"Ebrima,Regular"&amp;8Page &amp;P
II-Equity and Inclusion       &amp;R&amp;"Ebrima,Regular"&amp;8&amp;KC00000*Intention of document/team self-assessment/program improvement</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view="pageLayout" topLeftCell="A10" zoomScaleNormal="100" workbookViewId="0">
      <selection activeCell="A2" sqref="A2:XFD2"/>
    </sheetView>
  </sheetViews>
  <sheetFormatPr defaultColWidth="8.88671875" defaultRowHeight="11.4" x14ac:dyDescent="0.3"/>
  <cols>
    <col min="1" max="1" width="2.5546875" style="26" customWidth="1"/>
    <col min="2" max="2" width="76.5546875" style="25" customWidth="1"/>
    <col min="3" max="4" width="6.33203125" style="25" customWidth="1"/>
    <col min="5" max="5" width="35.109375" style="51" customWidth="1"/>
    <col min="6" max="16384" width="8.88671875" style="25"/>
  </cols>
  <sheetData>
    <row r="1" spans="1:9" x14ac:dyDescent="0.3">
      <c r="B1" s="54" t="s">
        <v>273</v>
      </c>
    </row>
    <row r="2" spans="1:9" ht="41.7" customHeight="1" x14ac:dyDescent="0.3">
      <c r="B2" s="35" t="s">
        <v>236</v>
      </c>
    </row>
    <row r="3" spans="1:9" ht="20.100000000000001" customHeight="1" x14ac:dyDescent="0.25">
      <c r="A3" s="27"/>
      <c r="B3" s="27"/>
      <c r="C3" s="1"/>
      <c r="D3" s="1"/>
      <c r="E3" s="15" t="s">
        <v>234</v>
      </c>
      <c r="F3" s="27"/>
      <c r="G3" s="27"/>
      <c r="H3" s="27"/>
      <c r="I3" s="27"/>
    </row>
    <row r="4" spans="1:9" s="29" customFormat="1" ht="20.100000000000001" customHeight="1" x14ac:dyDescent="0.3">
      <c r="A4" s="28" t="s">
        <v>10</v>
      </c>
      <c r="B4" s="94" t="s">
        <v>47</v>
      </c>
      <c r="C4" s="94"/>
      <c r="D4" s="94"/>
      <c r="E4" s="95"/>
    </row>
    <row r="5" spans="1:9" s="32" customFormat="1" ht="18.600000000000001" customHeight="1" x14ac:dyDescent="0.3">
      <c r="A5" s="37"/>
      <c r="B5" s="59" t="s">
        <v>301</v>
      </c>
      <c r="C5" s="7"/>
      <c r="D5" s="7"/>
      <c r="E5" s="24"/>
    </row>
    <row r="6" spans="1:9" s="32" customFormat="1" ht="18.600000000000001" customHeight="1" x14ac:dyDescent="0.3">
      <c r="A6" s="37"/>
      <c r="B6" s="59" t="s">
        <v>302</v>
      </c>
      <c r="C6" s="7"/>
      <c r="D6" s="7"/>
      <c r="E6" s="24"/>
    </row>
    <row r="7" spans="1:9" s="32" customFormat="1" ht="22.8" x14ac:dyDescent="0.3">
      <c r="A7" s="37"/>
      <c r="B7" s="60" t="s">
        <v>303</v>
      </c>
      <c r="C7" s="7"/>
      <c r="D7" s="7"/>
      <c r="E7" s="24"/>
    </row>
    <row r="8" spans="1:9" s="38" customFormat="1" ht="18.600000000000001" customHeight="1" x14ac:dyDescent="0.3">
      <c r="A8" s="37"/>
      <c r="B8" s="59" t="s">
        <v>304</v>
      </c>
      <c r="C8" s="7"/>
      <c r="D8" s="7"/>
      <c r="E8" s="24"/>
    </row>
    <row r="9" spans="1:9" s="32" customFormat="1" ht="18.600000000000001" customHeight="1" x14ac:dyDescent="0.3">
      <c r="A9" s="37"/>
      <c r="B9" s="59" t="s">
        <v>305</v>
      </c>
      <c r="C9" s="7"/>
      <c r="D9" s="7"/>
      <c r="E9" s="24"/>
    </row>
    <row r="10" spans="1:9" s="32" customFormat="1" ht="18.600000000000001" customHeight="1" x14ac:dyDescent="0.3">
      <c r="A10" s="37"/>
      <c r="B10" s="59" t="s">
        <v>144</v>
      </c>
      <c r="C10" s="7"/>
      <c r="D10" s="7"/>
      <c r="E10" s="24"/>
    </row>
    <row r="11" spans="1:9" s="32" customFormat="1" ht="18.600000000000001" customHeight="1" x14ac:dyDescent="0.3">
      <c r="A11" s="37"/>
      <c r="B11" s="50" t="s">
        <v>300</v>
      </c>
      <c r="C11" s="7"/>
      <c r="D11" s="7"/>
      <c r="E11" s="24"/>
    </row>
    <row r="12" spans="1:9" s="29" customFormat="1" ht="20.100000000000001" customHeight="1" x14ac:dyDescent="0.3">
      <c r="A12" s="28" t="s">
        <v>19</v>
      </c>
      <c r="B12" s="94" t="s">
        <v>48</v>
      </c>
      <c r="C12" s="94"/>
      <c r="D12" s="94"/>
      <c r="E12" s="95"/>
    </row>
    <row r="13" spans="1:9" s="32" customFormat="1" ht="18.600000000000001" customHeight="1" x14ac:dyDescent="0.3">
      <c r="A13" s="37"/>
      <c r="B13" s="59" t="s">
        <v>216</v>
      </c>
      <c r="C13" s="7"/>
      <c r="D13" s="7"/>
      <c r="E13" s="24"/>
    </row>
    <row r="14" spans="1:9" s="32" customFormat="1" ht="18.600000000000001" customHeight="1" x14ac:dyDescent="0.3">
      <c r="A14" s="37"/>
      <c r="B14" s="59" t="s">
        <v>217</v>
      </c>
      <c r="C14" s="7"/>
      <c r="D14" s="7"/>
      <c r="E14" s="24"/>
    </row>
    <row r="15" spans="1:9" s="29" customFormat="1" ht="20.100000000000001" customHeight="1" x14ac:dyDescent="0.3">
      <c r="A15" s="28" t="s">
        <v>2</v>
      </c>
      <c r="B15" s="94" t="s">
        <v>49</v>
      </c>
      <c r="C15" s="94"/>
      <c r="D15" s="94"/>
      <c r="E15" s="95"/>
    </row>
    <row r="16" spans="1:9" s="32" customFormat="1" ht="22.8" x14ac:dyDescent="0.3">
      <c r="A16" s="37"/>
      <c r="B16" s="60" t="s">
        <v>306</v>
      </c>
      <c r="C16" s="7"/>
      <c r="D16" s="7"/>
      <c r="E16" s="24"/>
    </row>
    <row r="17" spans="1:5" s="29" customFormat="1" ht="20.100000000000001" customHeight="1" x14ac:dyDescent="0.3">
      <c r="A17" s="28" t="s">
        <v>4</v>
      </c>
      <c r="B17" s="94" t="s">
        <v>50</v>
      </c>
      <c r="C17" s="94"/>
      <c r="D17" s="94"/>
      <c r="E17" s="95"/>
    </row>
    <row r="18" spans="1:5" s="29" customFormat="1" ht="22.8" x14ac:dyDescent="0.3">
      <c r="A18" s="37"/>
      <c r="B18" s="60" t="s">
        <v>264</v>
      </c>
      <c r="C18" s="7"/>
      <c r="D18" s="7"/>
      <c r="E18" s="24"/>
    </row>
    <row r="19" spans="1:5" s="29" customFormat="1" ht="20.100000000000001" customHeight="1" x14ac:dyDescent="0.3">
      <c r="A19" s="28" t="s">
        <v>5</v>
      </c>
      <c r="B19" s="94" t="s">
        <v>51</v>
      </c>
      <c r="C19" s="94"/>
      <c r="D19" s="94"/>
      <c r="E19" s="95"/>
    </row>
    <row r="20" spans="1:5" s="29" customFormat="1" ht="22.8" x14ac:dyDescent="0.3">
      <c r="A20" s="37"/>
      <c r="B20" s="60" t="s">
        <v>307</v>
      </c>
      <c r="C20" s="7"/>
      <c r="D20" s="7"/>
      <c r="E20" s="24"/>
    </row>
    <row r="21" spans="1:5" s="29" customFormat="1" ht="22.8" x14ac:dyDescent="0.3">
      <c r="A21" s="37"/>
      <c r="B21" s="60" t="s">
        <v>308</v>
      </c>
      <c r="C21" s="7"/>
      <c r="D21" s="7"/>
      <c r="E21" s="24"/>
    </row>
    <row r="22" spans="1:5" s="29" customFormat="1" ht="22.8" x14ac:dyDescent="0.3">
      <c r="A22" s="37"/>
      <c r="B22" s="60" t="s">
        <v>309</v>
      </c>
      <c r="C22" s="7"/>
      <c r="D22" s="7"/>
      <c r="E22" s="24"/>
    </row>
    <row r="23" spans="1:5" s="29" customFormat="1" ht="20.100000000000001" customHeight="1" x14ac:dyDescent="0.3">
      <c r="A23" s="28" t="s">
        <v>15</v>
      </c>
      <c r="B23" s="94" t="s">
        <v>52</v>
      </c>
      <c r="C23" s="94"/>
      <c r="D23" s="94"/>
      <c r="E23" s="95"/>
    </row>
    <row r="24" spans="1:5" s="29" customFormat="1" ht="20.100000000000001" customHeight="1" x14ac:dyDescent="0.3">
      <c r="A24" s="37"/>
      <c r="B24" s="59" t="s">
        <v>219</v>
      </c>
      <c r="C24" s="7"/>
      <c r="D24" s="7"/>
      <c r="E24" s="24"/>
    </row>
    <row r="25" spans="1:5" s="29" customFormat="1" ht="20.100000000000001" customHeight="1" x14ac:dyDescent="0.3">
      <c r="A25" s="37"/>
      <c r="B25" s="59" t="s">
        <v>220</v>
      </c>
      <c r="C25" s="7"/>
      <c r="D25" s="7"/>
      <c r="E25" s="24"/>
    </row>
    <row r="26" spans="1:5" s="29" customFormat="1" ht="20.100000000000001" customHeight="1" x14ac:dyDescent="0.3">
      <c r="A26" s="28" t="s">
        <v>24</v>
      </c>
      <c r="B26" s="94" t="s">
        <v>53</v>
      </c>
      <c r="C26" s="94"/>
      <c r="D26" s="94"/>
      <c r="E26" s="95"/>
    </row>
    <row r="27" spans="1:5" s="29" customFormat="1" ht="20.100000000000001" customHeight="1" x14ac:dyDescent="0.3">
      <c r="A27" s="37"/>
      <c r="B27" s="59" t="s">
        <v>218</v>
      </c>
      <c r="C27" s="7"/>
      <c r="D27" s="7"/>
      <c r="E27" s="24"/>
    </row>
    <row r="28" spans="1:5" s="29" customFormat="1" ht="22.95" customHeight="1" x14ac:dyDescent="0.3">
      <c r="A28" s="37"/>
      <c r="B28" s="60" t="s">
        <v>221</v>
      </c>
      <c r="C28" s="7"/>
      <c r="D28" s="7"/>
      <c r="E28" s="24"/>
    </row>
    <row r="29" spans="1:5" s="29" customFormat="1" ht="20.100000000000001" customHeight="1" x14ac:dyDescent="0.3">
      <c r="A29" s="37"/>
      <c r="B29" s="59" t="s">
        <v>222</v>
      </c>
      <c r="C29" s="7"/>
      <c r="D29" s="7"/>
      <c r="E29" s="24"/>
    </row>
    <row r="30" spans="1:5" s="29" customFormat="1" ht="20.100000000000001" customHeight="1" x14ac:dyDescent="0.3">
      <c r="A30" s="37"/>
      <c r="B30" s="59" t="s">
        <v>223</v>
      </c>
      <c r="C30" s="7"/>
      <c r="D30" s="7"/>
      <c r="E30" s="24"/>
    </row>
    <row r="31" spans="1:5" s="29" customFormat="1" ht="22.8" x14ac:dyDescent="0.3">
      <c r="A31" s="37"/>
      <c r="B31" s="60" t="s">
        <v>227</v>
      </c>
      <c r="C31" s="7"/>
      <c r="D31" s="7"/>
      <c r="E31" s="24"/>
    </row>
    <row r="32" spans="1:5" s="29" customFormat="1" ht="20.100000000000001" customHeight="1" x14ac:dyDescent="0.3">
      <c r="A32" s="28" t="s">
        <v>3</v>
      </c>
      <c r="B32" s="94" t="s">
        <v>54</v>
      </c>
      <c r="C32" s="94"/>
      <c r="D32" s="94"/>
      <c r="E32" s="95"/>
    </row>
    <row r="33" spans="1:5" s="39" customFormat="1" ht="22.8" x14ac:dyDescent="0.3">
      <c r="A33" s="37"/>
      <c r="B33" s="60" t="s">
        <v>310</v>
      </c>
      <c r="C33" s="7"/>
      <c r="D33" s="7"/>
      <c r="E33" s="24"/>
    </row>
    <row r="34" spans="1:5" s="29" customFormat="1" ht="22.8" x14ac:dyDescent="0.3">
      <c r="A34" s="37"/>
      <c r="B34" s="60" t="s">
        <v>224</v>
      </c>
      <c r="C34" s="7"/>
      <c r="D34" s="7"/>
      <c r="E34" s="24"/>
    </row>
    <row r="35" spans="1:5" s="29" customFormat="1" ht="22.8" x14ac:dyDescent="0.3">
      <c r="A35" s="37"/>
      <c r="B35" s="60" t="s">
        <v>225</v>
      </c>
      <c r="C35" s="7"/>
      <c r="D35" s="7"/>
      <c r="E35" s="24"/>
    </row>
    <row r="36" spans="1:5" s="29" customFormat="1" ht="20.100000000000001" customHeight="1" x14ac:dyDescent="0.3">
      <c r="A36" s="37"/>
      <c r="B36" s="59" t="s">
        <v>226</v>
      </c>
      <c r="C36" s="85"/>
      <c r="D36" s="85"/>
      <c r="E36" s="24"/>
    </row>
    <row r="37" spans="1:5" ht="18.600000000000001" customHeight="1" x14ac:dyDescent="0.25">
      <c r="B37" s="33" t="s">
        <v>214</v>
      </c>
      <c r="C37" s="78" t="e">
        <f>((COUNTIF(C5:C36,"C")*3) + (COUNTIF(C5:C36, "P")*2)) / (COUNTA(C5:C36)*3)</f>
        <v>#DIV/0!</v>
      </c>
      <c r="D37" s="34" t="e">
        <f>((COUNTIF(D5:D36,"C")*3) + (COUNTIF(D5:D36, "P")*2)) / (COUNTA(D5:D36)*3)</f>
        <v>#DIV/0!</v>
      </c>
      <c r="E37" s="22"/>
    </row>
  </sheetData>
  <sheetProtection selectLockedCells="1"/>
  <mergeCells count="8">
    <mergeCell ref="B23:E23"/>
    <mergeCell ref="B26:E26"/>
    <mergeCell ref="B32:E32"/>
    <mergeCell ref="B12:E12"/>
    <mergeCell ref="B4:E4"/>
    <mergeCell ref="B15:E15"/>
    <mergeCell ref="B17:E17"/>
    <mergeCell ref="B19:E19"/>
  </mergeCells>
  <conditionalFormatting sqref="C5:E9 C13:E14 C18:E18 C20:E22 C24:E25 C27:E31 C16:E16 C11:E11 C33:E36">
    <cfRule type="cellIs" dxfId="140" priority="63" operator="equal">
      <formula>"n"</formula>
    </cfRule>
    <cfRule type="cellIs" dxfId="139" priority="64" operator="equal">
      <formula>"p"</formula>
    </cfRule>
    <cfRule type="cellIs" dxfId="138" priority="65" operator="equal">
      <formula>"c"</formula>
    </cfRule>
  </conditionalFormatting>
  <conditionalFormatting sqref="B1">
    <cfRule type="expression" dxfId="137" priority="11">
      <formula>$C$37=100%</formula>
    </cfRule>
    <cfRule type="expression" dxfId="136" priority="12">
      <formula>$C$37&lt;80%</formula>
    </cfRule>
    <cfRule type="expression" dxfId="135" priority="13">
      <formula>$C$37&gt;79%</formula>
    </cfRule>
  </conditionalFormatting>
  <conditionalFormatting sqref="C10:E10">
    <cfRule type="cellIs" dxfId="134" priority="8" operator="equal">
      <formula>"n"</formula>
    </cfRule>
    <cfRule type="cellIs" dxfId="133" priority="9" operator="equal">
      <formula>"p"</formula>
    </cfRule>
    <cfRule type="cellIs" dxfId="132" priority="10" operator="equal">
      <formula>"c"</formula>
    </cfRule>
  </conditionalFormatting>
  <conditionalFormatting sqref="C3">
    <cfRule type="expression" dxfId="131" priority="51">
      <formula>$C$37=100%</formula>
    </cfRule>
    <cfRule type="expression" dxfId="130" priority="52">
      <formula>$C$37&lt;80%</formula>
    </cfRule>
    <cfRule type="expression" dxfId="129" priority="53">
      <formula>$C$37&gt;79%</formula>
    </cfRule>
  </conditionalFormatting>
  <conditionalFormatting sqref="C37">
    <cfRule type="cellIs" dxfId="128" priority="36" operator="lessThan">
      <formula>0.8</formula>
    </cfRule>
    <cfRule type="cellIs" dxfId="127" priority="37" operator="equal">
      <formula>1</formula>
    </cfRule>
    <cfRule type="cellIs" dxfId="126" priority="38" operator="greaterThanOrEqual">
      <formula>0.8</formula>
    </cfRule>
    <cfRule type="containsErrors" dxfId="125" priority="66">
      <formula>ISERROR(C37)</formula>
    </cfRule>
  </conditionalFormatting>
  <conditionalFormatting sqref="D37">
    <cfRule type="cellIs" dxfId="124" priority="4" operator="lessThan">
      <formula>0.8</formula>
    </cfRule>
    <cfRule type="cellIs" dxfId="123" priority="5" operator="equal">
      <formula>1</formula>
    </cfRule>
    <cfRule type="cellIs" dxfId="122" priority="6" operator="greaterThanOrEqual">
      <formula>0.8</formula>
    </cfRule>
    <cfRule type="containsErrors" dxfId="121" priority="7">
      <formula>ISERROR(D37)</formula>
    </cfRule>
  </conditionalFormatting>
  <conditionalFormatting sqref="D3">
    <cfRule type="expression" dxfId="120" priority="1">
      <formula>$D$37=100%</formula>
    </cfRule>
    <cfRule type="expression" dxfId="119" priority="2">
      <formula>$D$37&lt;80%</formula>
    </cfRule>
    <cfRule type="expression" dxfId="118" priority="3">
      <formula>$D$37&gt;79%</formula>
    </cfRule>
  </conditionalFormatting>
  <pageMargins left="0.5" right="0.5" top="0.75" bottom="0.75" header="0.3" footer="0.3"/>
  <pageSetup firstPageNumber="5" orientation="landscape" r:id="rId1"/>
  <headerFooter>
    <oddHeader>&amp;C&amp;"Ebrima,Bold"&amp;16&amp;KC00000*INTERNAL WORKING DOCUMENT</oddHeader>
    <oddFooter>&amp;L&amp;G&amp;C&amp;"Ebrima,Regular"&amp;8Page &amp;P
III Judge        &amp;R&amp;"Ebrima,Regular"&amp;8&amp;KC00000*Intention of document/team self-assessment/program improvement</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Layout" topLeftCell="A34" zoomScaleNormal="100" zoomScaleSheetLayoutView="85" workbookViewId="0">
      <selection activeCell="B46" sqref="B46"/>
    </sheetView>
  </sheetViews>
  <sheetFormatPr defaultColWidth="8.88671875" defaultRowHeight="11.4" x14ac:dyDescent="0.3"/>
  <cols>
    <col min="1" max="1" width="2.5546875" style="26" customWidth="1"/>
    <col min="2" max="2" width="76.5546875" style="25" customWidth="1"/>
    <col min="3" max="4" width="6.33203125" style="25" customWidth="1"/>
    <col min="5" max="5" width="35.109375" style="51" customWidth="1"/>
    <col min="6" max="16384" width="8.88671875" style="25"/>
  </cols>
  <sheetData>
    <row r="1" spans="1:9" s="70" customFormat="1" x14ac:dyDescent="0.3">
      <c r="A1" s="69"/>
      <c r="B1" s="54" t="s">
        <v>274</v>
      </c>
      <c r="E1" s="46"/>
    </row>
    <row r="2" spans="1:9" ht="30.15" customHeight="1" x14ac:dyDescent="0.3">
      <c r="B2" s="35" t="s">
        <v>237</v>
      </c>
    </row>
    <row r="3" spans="1:9" ht="20.100000000000001" customHeight="1" x14ac:dyDescent="0.25">
      <c r="A3" s="27"/>
      <c r="B3" s="27"/>
      <c r="C3" s="1"/>
      <c r="D3" s="1"/>
      <c r="E3" s="15" t="s">
        <v>234</v>
      </c>
      <c r="F3" s="27"/>
      <c r="G3" s="27"/>
      <c r="H3" s="27"/>
      <c r="I3" s="27"/>
    </row>
    <row r="4" spans="1:9" s="29" customFormat="1" ht="20.100000000000001" customHeight="1" x14ac:dyDescent="0.3">
      <c r="A4" s="28" t="s">
        <v>10</v>
      </c>
      <c r="B4" s="94" t="s">
        <v>55</v>
      </c>
      <c r="C4" s="94"/>
      <c r="D4" s="94"/>
      <c r="E4" s="95"/>
    </row>
    <row r="5" spans="1:9" s="32" customFormat="1" ht="22.8" x14ac:dyDescent="0.3">
      <c r="A5" s="30"/>
      <c r="B5" s="31" t="s">
        <v>329</v>
      </c>
      <c r="C5" s="7"/>
      <c r="D5" s="7"/>
      <c r="E5" s="24"/>
    </row>
    <row r="6" spans="1:9" s="32" customFormat="1" ht="22.8" x14ac:dyDescent="0.3">
      <c r="A6" s="30"/>
      <c r="B6" s="31" t="s">
        <v>374</v>
      </c>
      <c r="C6" s="7"/>
      <c r="D6" s="7"/>
      <c r="E6" s="24"/>
    </row>
    <row r="7" spans="1:9" s="32" customFormat="1" ht="22.8" x14ac:dyDescent="0.3">
      <c r="A7" s="30"/>
      <c r="B7" s="31" t="s">
        <v>375</v>
      </c>
      <c r="C7" s="7"/>
      <c r="D7" s="7"/>
      <c r="E7" s="24"/>
    </row>
    <row r="8" spans="1:9" s="32" customFormat="1" ht="20.100000000000001" customHeight="1" x14ac:dyDescent="0.3">
      <c r="A8" s="30"/>
      <c r="B8" s="31" t="s">
        <v>376</v>
      </c>
      <c r="C8" s="7"/>
      <c r="D8" s="7"/>
      <c r="E8" s="24"/>
    </row>
    <row r="9" spans="1:9" s="32" customFormat="1" ht="20.100000000000001" customHeight="1" x14ac:dyDescent="0.3">
      <c r="A9" s="30"/>
      <c r="B9" s="31" t="s">
        <v>377</v>
      </c>
      <c r="C9" s="7"/>
      <c r="D9" s="7"/>
      <c r="E9" s="24"/>
    </row>
    <row r="10" spans="1:9" s="32" customFormat="1" ht="22.8" x14ac:dyDescent="0.3">
      <c r="A10" s="30"/>
      <c r="B10" s="31" t="s">
        <v>311</v>
      </c>
      <c r="C10" s="7"/>
      <c r="D10" s="7"/>
      <c r="E10" s="24"/>
    </row>
    <row r="11" spans="1:9" s="29" customFormat="1" ht="20.100000000000001" customHeight="1" x14ac:dyDescent="0.3">
      <c r="A11" s="28" t="s">
        <v>19</v>
      </c>
      <c r="B11" s="94" t="s">
        <v>66</v>
      </c>
      <c r="C11" s="94"/>
      <c r="D11" s="94"/>
      <c r="E11" s="95"/>
    </row>
    <row r="12" spans="1:9" s="32" customFormat="1" ht="20.100000000000001" customHeight="1" x14ac:dyDescent="0.3">
      <c r="A12" s="30"/>
      <c r="B12" s="59" t="s">
        <v>319</v>
      </c>
      <c r="C12" s="7"/>
      <c r="D12" s="7"/>
      <c r="E12" s="24"/>
    </row>
    <row r="13" spans="1:9" s="32" customFormat="1" ht="20.100000000000001" customHeight="1" x14ac:dyDescent="0.3">
      <c r="A13" s="30"/>
      <c r="B13" s="59" t="s">
        <v>312</v>
      </c>
      <c r="C13" s="7"/>
      <c r="D13" s="7"/>
      <c r="E13" s="24"/>
    </row>
    <row r="14" spans="1:9" s="32" customFormat="1" ht="20.100000000000001" customHeight="1" x14ac:dyDescent="0.3">
      <c r="A14" s="30"/>
      <c r="B14" s="50" t="s">
        <v>313</v>
      </c>
      <c r="C14" s="7"/>
      <c r="D14" s="7"/>
      <c r="E14" s="24"/>
    </row>
    <row r="15" spans="1:9" s="29" customFormat="1" ht="20.100000000000001" customHeight="1" x14ac:dyDescent="0.3">
      <c r="A15" s="30"/>
      <c r="B15" s="50" t="s">
        <v>145</v>
      </c>
      <c r="C15" s="7"/>
      <c r="D15" s="7"/>
      <c r="E15" s="24"/>
    </row>
    <row r="16" spans="1:9" s="29" customFormat="1" ht="20.100000000000001" customHeight="1" x14ac:dyDescent="0.3">
      <c r="A16" s="28" t="s">
        <v>2</v>
      </c>
      <c r="B16" s="94" t="s">
        <v>56</v>
      </c>
      <c r="C16" s="94"/>
      <c r="D16" s="94"/>
      <c r="E16" s="95"/>
    </row>
    <row r="17" spans="1:5" s="29" customFormat="1" ht="22.8" x14ac:dyDescent="0.3">
      <c r="A17" s="30"/>
      <c r="B17" s="31" t="s">
        <v>320</v>
      </c>
      <c r="C17" s="17"/>
      <c r="D17" s="17"/>
      <c r="E17" s="24"/>
    </row>
    <row r="18" spans="1:5" s="32" customFormat="1" ht="22.8" x14ac:dyDescent="0.3">
      <c r="A18" s="30"/>
      <c r="B18" s="31" t="s">
        <v>321</v>
      </c>
      <c r="C18" s="7"/>
      <c r="D18" s="7"/>
      <c r="E18" s="24"/>
    </row>
    <row r="19" spans="1:5" s="29" customFormat="1" ht="20.100000000000001" customHeight="1" x14ac:dyDescent="0.3">
      <c r="A19" s="28" t="s">
        <v>4</v>
      </c>
      <c r="B19" s="94" t="s">
        <v>57</v>
      </c>
      <c r="C19" s="94"/>
      <c r="D19" s="94"/>
      <c r="E19" s="95"/>
    </row>
    <row r="20" spans="1:5" s="39" customFormat="1" ht="20.100000000000001" customHeight="1" x14ac:dyDescent="0.3">
      <c r="A20" s="30"/>
      <c r="B20" s="50" t="s">
        <v>322</v>
      </c>
      <c r="C20" s="7"/>
      <c r="D20" s="7"/>
      <c r="E20" s="24"/>
    </row>
    <row r="21" spans="1:5" s="39" customFormat="1" ht="20.100000000000001" customHeight="1" x14ac:dyDescent="0.3">
      <c r="A21" s="30"/>
      <c r="B21" s="50" t="s">
        <v>323</v>
      </c>
      <c r="C21" s="7"/>
      <c r="D21" s="7"/>
      <c r="E21" s="24"/>
    </row>
    <row r="22" spans="1:5" s="29" customFormat="1" ht="20.100000000000001" customHeight="1" x14ac:dyDescent="0.3">
      <c r="A22" s="28" t="s">
        <v>5</v>
      </c>
      <c r="B22" s="94" t="s">
        <v>58</v>
      </c>
      <c r="C22" s="94"/>
      <c r="D22" s="94"/>
      <c r="E22" s="95"/>
    </row>
    <row r="23" spans="1:5" s="29" customFormat="1" ht="20.100000000000001" customHeight="1" x14ac:dyDescent="0.3">
      <c r="A23" s="30"/>
      <c r="B23" s="42" t="s">
        <v>330</v>
      </c>
      <c r="C23" s="7"/>
      <c r="D23" s="7"/>
      <c r="E23" s="24"/>
    </row>
    <row r="24" spans="1:5" s="29" customFormat="1" ht="20.100000000000001" customHeight="1" x14ac:dyDescent="0.3">
      <c r="A24" s="30"/>
      <c r="B24" s="73" t="s">
        <v>314</v>
      </c>
      <c r="C24" s="7"/>
      <c r="D24" s="7"/>
      <c r="E24" s="24"/>
    </row>
    <row r="25" spans="1:5" s="40" customFormat="1" ht="20.100000000000001" customHeight="1" x14ac:dyDescent="0.3">
      <c r="A25" s="30"/>
      <c r="B25" s="73" t="s">
        <v>324</v>
      </c>
      <c r="C25" s="7"/>
      <c r="D25" s="7"/>
      <c r="E25" s="24"/>
    </row>
    <row r="26" spans="1:5" s="29" customFormat="1" ht="20.100000000000001" customHeight="1" x14ac:dyDescent="0.3">
      <c r="A26" s="28" t="s">
        <v>15</v>
      </c>
      <c r="B26" s="94" t="s">
        <v>59</v>
      </c>
      <c r="C26" s="94"/>
      <c r="D26" s="94"/>
      <c r="E26" s="95"/>
    </row>
    <row r="27" spans="1:5" s="32" customFormat="1" ht="20.100000000000001" customHeight="1" x14ac:dyDescent="0.3">
      <c r="A27" s="30"/>
      <c r="B27" s="50" t="s">
        <v>331</v>
      </c>
      <c r="C27" s="7"/>
      <c r="D27" s="7"/>
      <c r="E27" s="24"/>
    </row>
    <row r="28" spans="1:5" s="32" customFormat="1" ht="22.8" x14ac:dyDescent="0.3">
      <c r="A28" s="30"/>
      <c r="B28" s="31" t="s">
        <v>325</v>
      </c>
      <c r="C28" s="7"/>
      <c r="D28" s="7"/>
      <c r="E28" s="24"/>
    </row>
    <row r="29" spans="1:5" s="29" customFormat="1" ht="20.100000000000001" customHeight="1" x14ac:dyDescent="0.3">
      <c r="A29" s="28" t="s">
        <v>24</v>
      </c>
      <c r="B29" s="94" t="s">
        <v>148</v>
      </c>
      <c r="C29" s="94"/>
      <c r="D29" s="94"/>
      <c r="E29" s="95"/>
    </row>
    <row r="30" spans="1:5" s="32" customFormat="1" ht="22.8" x14ac:dyDescent="0.3">
      <c r="A30" s="30"/>
      <c r="B30" s="60" t="s">
        <v>326</v>
      </c>
      <c r="C30" s="7"/>
      <c r="D30" s="7"/>
      <c r="E30" s="24"/>
    </row>
    <row r="31" spans="1:5" s="32" customFormat="1" ht="22.8" x14ac:dyDescent="0.3">
      <c r="A31" s="30"/>
      <c r="B31" s="60" t="s">
        <v>315</v>
      </c>
      <c r="C31" s="7"/>
      <c r="D31" s="7"/>
      <c r="E31" s="24"/>
    </row>
    <row r="32" spans="1:5" s="32" customFormat="1" ht="22.8" x14ac:dyDescent="0.3">
      <c r="A32" s="30"/>
      <c r="B32" s="60" t="s">
        <v>149</v>
      </c>
      <c r="C32" s="7"/>
      <c r="D32" s="7"/>
      <c r="E32" s="24"/>
    </row>
    <row r="33" spans="1:5" s="32" customFormat="1" ht="20.100000000000001" customHeight="1" x14ac:dyDescent="0.3">
      <c r="A33" s="30"/>
      <c r="B33" s="60" t="s">
        <v>327</v>
      </c>
      <c r="C33" s="7"/>
      <c r="D33" s="7"/>
      <c r="E33" s="24"/>
    </row>
    <row r="34" spans="1:5" s="29" customFormat="1" ht="20.100000000000001" customHeight="1" x14ac:dyDescent="0.3">
      <c r="A34" s="28" t="s">
        <v>3</v>
      </c>
      <c r="B34" s="94" t="s">
        <v>60</v>
      </c>
      <c r="C34" s="94"/>
      <c r="D34" s="94"/>
      <c r="E34" s="95"/>
    </row>
    <row r="35" spans="1:5" s="40" customFormat="1" ht="22.8" x14ac:dyDescent="0.3">
      <c r="A35" s="43"/>
      <c r="B35" s="71" t="s">
        <v>370</v>
      </c>
      <c r="C35" s="91"/>
      <c r="D35" s="83"/>
      <c r="E35" s="72"/>
    </row>
    <row r="36" spans="1:5" s="32" customFormat="1" ht="20.100000000000001" customHeight="1" x14ac:dyDescent="0.3">
      <c r="A36" s="30"/>
      <c r="B36" s="31" t="s">
        <v>328</v>
      </c>
      <c r="C36" s="7"/>
      <c r="D36" s="7"/>
      <c r="E36" s="24"/>
    </row>
    <row r="37" spans="1:5" s="29" customFormat="1" ht="20.100000000000001" customHeight="1" x14ac:dyDescent="0.3">
      <c r="A37" s="28" t="s">
        <v>27</v>
      </c>
      <c r="B37" s="94" t="s">
        <v>61</v>
      </c>
      <c r="C37" s="94"/>
      <c r="D37" s="94"/>
      <c r="E37" s="95"/>
    </row>
    <row r="38" spans="1:5" s="29" customFormat="1" ht="22.8" x14ac:dyDescent="0.3">
      <c r="A38" s="30"/>
      <c r="B38" s="31" t="s">
        <v>332</v>
      </c>
      <c r="C38" s="17"/>
      <c r="D38" s="17"/>
      <c r="E38" s="24"/>
    </row>
    <row r="39" spans="1:5" s="29" customFormat="1" ht="20.100000000000001" customHeight="1" x14ac:dyDescent="0.3">
      <c r="A39" s="30"/>
      <c r="B39" s="50" t="s">
        <v>62</v>
      </c>
      <c r="C39" s="7"/>
      <c r="D39" s="7"/>
      <c r="E39" s="24"/>
    </row>
    <row r="40" spans="1:5" s="29" customFormat="1" ht="20.100000000000001" customHeight="1" x14ac:dyDescent="0.3">
      <c r="A40" s="30"/>
      <c r="B40" s="50" t="s">
        <v>143</v>
      </c>
      <c r="C40" s="7"/>
      <c r="D40" s="7"/>
      <c r="E40" s="24"/>
    </row>
    <row r="41" spans="1:5" s="29" customFormat="1" ht="20.100000000000001" customHeight="1" x14ac:dyDescent="0.3">
      <c r="A41" s="30"/>
      <c r="B41" s="50" t="s">
        <v>316</v>
      </c>
      <c r="C41" s="7"/>
      <c r="D41" s="7"/>
      <c r="E41" s="24"/>
    </row>
    <row r="42" spans="1:5" s="29" customFormat="1" ht="20.100000000000001" customHeight="1" x14ac:dyDescent="0.3">
      <c r="A42" s="30"/>
      <c r="B42" s="50" t="s">
        <v>147</v>
      </c>
      <c r="C42" s="7"/>
      <c r="D42" s="7"/>
      <c r="E42" s="24"/>
    </row>
    <row r="43" spans="1:5" s="29" customFormat="1" ht="20.100000000000001" customHeight="1" x14ac:dyDescent="0.3">
      <c r="A43" s="30"/>
      <c r="B43" s="50" t="s">
        <v>146</v>
      </c>
      <c r="C43" s="7"/>
      <c r="D43" s="7"/>
      <c r="E43" s="24"/>
    </row>
    <row r="44" spans="1:5" s="32" customFormat="1" ht="22.8" x14ac:dyDescent="0.3">
      <c r="A44" s="30"/>
      <c r="B44" s="31" t="s">
        <v>333</v>
      </c>
      <c r="C44" s="7"/>
      <c r="D44" s="7"/>
      <c r="E44" s="24"/>
    </row>
    <row r="45" spans="1:5" s="29" customFormat="1" ht="22.8" x14ac:dyDescent="0.3">
      <c r="A45" s="30"/>
      <c r="B45" s="31" t="s">
        <v>334</v>
      </c>
      <c r="C45" s="17"/>
      <c r="D45" s="17"/>
      <c r="E45" s="24"/>
    </row>
    <row r="46" spans="1:5" s="29" customFormat="1" ht="22.8" x14ac:dyDescent="0.3">
      <c r="A46" s="30"/>
      <c r="B46" s="31" t="s">
        <v>371</v>
      </c>
      <c r="C46" s="7"/>
      <c r="D46" s="7"/>
      <c r="E46" s="24"/>
    </row>
    <row r="47" spans="1:5" s="29" customFormat="1" ht="20.100000000000001" customHeight="1" x14ac:dyDescent="0.3">
      <c r="A47" s="28" t="s">
        <v>29</v>
      </c>
      <c r="B47" s="94" t="s">
        <v>63</v>
      </c>
      <c r="C47" s="94"/>
      <c r="D47" s="94"/>
      <c r="E47" s="95"/>
    </row>
    <row r="48" spans="1:5" s="29" customFormat="1" ht="22.8" x14ac:dyDescent="0.3">
      <c r="A48" s="30"/>
      <c r="B48" s="31" t="s">
        <v>372</v>
      </c>
      <c r="C48" s="17"/>
      <c r="D48" s="17"/>
      <c r="E48" s="24"/>
    </row>
    <row r="49" spans="1:5" s="29" customFormat="1" ht="20.100000000000001" customHeight="1" x14ac:dyDescent="0.3">
      <c r="A49" s="30"/>
      <c r="B49" s="50" t="s">
        <v>317</v>
      </c>
      <c r="C49" s="7"/>
      <c r="D49" s="7"/>
      <c r="E49" s="24"/>
    </row>
    <row r="50" spans="1:5" s="29" customFormat="1" ht="20.100000000000001" customHeight="1" x14ac:dyDescent="0.3">
      <c r="A50" s="30"/>
      <c r="B50" s="59" t="s">
        <v>335</v>
      </c>
      <c r="C50" s="7"/>
      <c r="D50" s="7"/>
      <c r="E50" s="24"/>
    </row>
    <row r="51" spans="1:5" s="29" customFormat="1" ht="20.100000000000001" customHeight="1" x14ac:dyDescent="0.3">
      <c r="A51" s="28" t="s">
        <v>67</v>
      </c>
      <c r="B51" s="94" t="s">
        <v>64</v>
      </c>
      <c r="C51" s="94"/>
      <c r="D51" s="94"/>
      <c r="E51" s="95"/>
    </row>
    <row r="52" spans="1:5" s="32" customFormat="1" ht="22.8" x14ac:dyDescent="0.3">
      <c r="A52" s="74"/>
      <c r="B52" s="60" t="s">
        <v>336</v>
      </c>
      <c r="C52" s="7"/>
      <c r="D52" s="7"/>
      <c r="E52" s="75"/>
    </row>
    <row r="53" spans="1:5" s="32" customFormat="1" ht="22.8" x14ac:dyDescent="0.3">
      <c r="A53" s="30"/>
      <c r="B53" s="31" t="s">
        <v>337</v>
      </c>
      <c r="C53" s="7"/>
      <c r="D53" s="7"/>
      <c r="E53" s="24"/>
    </row>
    <row r="54" spans="1:5" s="32" customFormat="1" ht="22.8" x14ac:dyDescent="0.3">
      <c r="A54" s="30"/>
      <c r="B54" s="31" t="s">
        <v>373</v>
      </c>
      <c r="C54" s="7"/>
      <c r="D54" s="7"/>
      <c r="E54" s="24"/>
    </row>
    <row r="55" spans="1:5" s="29" customFormat="1" ht="20.100000000000001" customHeight="1" x14ac:dyDescent="0.3">
      <c r="A55" s="28" t="s">
        <v>68</v>
      </c>
      <c r="B55" s="94" t="s">
        <v>65</v>
      </c>
      <c r="C55" s="94"/>
      <c r="D55" s="94"/>
      <c r="E55" s="95"/>
    </row>
    <row r="56" spans="1:5" s="32" customFormat="1" ht="22.8" x14ac:dyDescent="0.3">
      <c r="A56" s="30"/>
      <c r="B56" s="31" t="s">
        <v>338</v>
      </c>
      <c r="C56" s="7"/>
      <c r="D56" s="7"/>
      <c r="E56" s="24"/>
    </row>
    <row r="57" spans="1:5" s="29" customFormat="1" ht="20.100000000000001" customHeight="1" x14ac:dyDescent="0.3">
      <c r="A57" s="30"/>
      <c r="B57" s="50" t="s">
        <v>318</v>
      </c>
      <c r="C57" s="7"/>
      <c r="D57" s="7"/>
      <c r="E57" s="24"/>
    </row>
    <row r="58" spans="1:5" ht="18.600000000000001" customHeight="1" x14ac:dyDescent="0.25">
      <c r="B58" s="33" t="s">
        <v>214</v>
      </c>
      <c r="C58" s="34" t="e">
        <f>((COUNTIF(C5:C57,"C")*3) + (COUNTIF(C5:C57, "p")*2)) / (COUNTA(C5:C57)*3)</f>
        <v>#DIV/0!</v>
      </c>
      <c r="D58" s="34" t="e">
        <f>((COUNTIF(D5:D57,"C")*3) + (COUNTIF(D5:D57, "p")*2)) / (COUNTA(D5:D57)*3)</f>
        <v>#DIV/0!</v>
      </c>
      <c r="E58" s="22"/>
    </row>
    <row r="59" spans="1:5" x14ac:dyDescent="0.3">
      <c r="C59" s="41"/>
      <c r="D59" s="41"/>
    </row>
  </sheetData>
  <sheetProtection selectLockedCells="1"/>
  <mergeCells count="12">
    <mergeCell ref="B4:E4"/>
    <mergeCell ref="B11:E11"/>
    <mergeCell ref="B16:E16"/>
    <mergeCell ref="B19:E19"/>
    <mergeCell ref="B22:E22"/>
    <mergeCell ref="B51:E51"/>
    <mergeCell ref="B55:E55"/>
    <mergeCell ref="B26:E26"/>
    <mergeCell ref="B29:E29"/>
    <mergeCell ref="B34:E34"/>
    <mergeCell ref="B37:E37"/>
    <mergeCell ref="B47:E47"/>
  </mergeCells>
  <conditionalFormatting sqref="C5:E8 C12:E15 C17:E18 C23:E25 C30:E33 C36:E36 C38:E46 C20:E21 C27:E28 C10:E10 C52:E53 C48:E50 C56:E57">
    <cfRule type="cellIs" dxfId="117" priority="59" operator="equal">
      <formula>"n"</formula>
    </cfRule>
    <cfRule type="cellIs" dxfId="116" priority="60" operator="equal">
      <formula>"p"</formula>
    </cfRule>
    <cfRule type="cellIs" dxfId="115" priority="61" operator="equal">
      <formula>"c"</formula>
    </cfRule>
  </conditionalFormatting>
  <conditionalFormatting sqref="C58:D58">
    <cfRule type="cellIs" dxfId="114" priority="32" operator="lessThan">
      <formula>0.8</formula>
    </cfRule>
    <cfRule type="cellIs" dxfId="113" priority="33" operator="equal">
      <formula>1</formula>
    </cfRule>
    <cfRule type="cellIs" dxfId="112" priority="34" operator="greaterThanOrEqual">
      <formula>0.8</formula>
    </cfRule>
    <cfRule type="containsErrors" dxfId="111" priority="62">
      <formula>ISERROR(C58)</formula>
    </cfRule>
  </conditionalFormatting>
  <conditionalFormatting sqref="C54:E54">
    <cfRule type="cellIs" dxfId="110" priority="25" operator="equal">
      <formula>"n"</formula>
    </cfRule>
    <cfRule type="cellIs" dxfId="109" priority="26" operator="equal">
      <formula>"p"</formula>
    </cfRule>
    <cfRule type="cellIs" dxfId="108" priority="27" operator="equal">
      <formula>"c"</formula>
    </cfRule>
  </conditionalFormatting>
  <conditionalFormatting sqref="B1">
    <cfRule type="expression" dxfId="107" priority="10">
      <formula>$C$58=100%</formula>
    </cfRule>
    <cfRule type="expression" dxfId="106" priority="11">
      <formula>$C$58&lt;80%</formula>
    </cfRule>
    <cfRule type="expression" dxfId="105" priority="12">
      <formula>$C$58&gt;79%</formula>
    </cfRule>
  </conditionalFormatting>
  <conditionalFormatting sqref="C9:E9">
    <cfRule type="cellIs" dxfId="104" priority="7" operator="equal">
      <formula>"n"</formula>
    </cfRule>
    <cfRule type="cellIs" dxfId="103" priority="8" operator="equal">
      <formula>"p"</formula>
    </cfRule>
    <cfRule type="cellIs" dxfId="102" priority="9" operator="equal">
      <formula>"c"</formula>
    </cfRule>
  </conditionalFormatting>
  <conditionalFormatting sqref="D3">
    <cfRule type="expression" dxfId="101" priority="4">
      <formula>$D$58=100%</formula>
    </cfRule>
    <cfRule type="expression" dxfId="100" priority="5">
      <formula>$D$58&lt;80%</formula>
    </cfRule>
    <cfRule type="expression" dxfId="99" priority="6">
      <formula>$D$58&gt;79%</formula>
    </cfRule>
  </conditionalFormatting>
  <conditionalFormatting sqref="C3">
    <cfRule type="expression" dxfId="98" priority="1">
      <formula>$C$58=100%</formula>
    </cfRule>
    <cfRule type="expression" dxfId="97" priority="2">
      <formula>$C$58&lt;80%</formula>
    </cfRule>
    <cfRule type="expression" dxfId="96" priority="3">
      <formula>$C$58&gt;79%</formula>
    </cfRule>
  </conditionalFormatting>
  <pageMargins left="0.5" right="0.5" top="0.75" bottom="0.75" header="0.3" footer="0.3"/>
  <pageSetup firstPageNumber="8" orientation="landscape" r:id="rId1"/>
  <headerFooter>
    <oddHeader>&amp;C&amp;"Ebrima,Bold"&amp;16&amp;KC00000*INTERNAL WORKING DOCUMENT</oddHeader>
    <oddFooter>&amp;L&amp;G&amp;C&amp;"Ebrima,Regular"&amp;8Page &amp;P
IV Incentives and Sanctions       &amp;R&amp;"Ebrima,Regular"&amp;8&amp;KC00000*Intention of document/team self-assessment/program improvement</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Layout" topLeftCell="A10" zoomScaleNormal="100" workbookViewId="0">
      <selection activeCell="A2" sqref="A2:XFD2"/>
    </sheetView>
  </sheetViews>
  <sheetFormatPr defaultColWidth="8.88671875" defaultRowHeight="11.4" x14ac:dyDescent="0.3"/>
  <cols>
    <col min="1" max="1" width="2.5546875" style="26" customWidth="1"/>
    <col min="2" max="2" width="76.5546875" style="25" customWidth="1"/>
    <col min="3" max="4" width="6.33203125" style="25" customWidth="1"/>
    <col min="5" max="5" width="35.109375" style="51" customWidth="1"/>
    <col min="6" max="16384" width="8.88671875" style="25"/>
  </cols>
  <sheetData>
    <row r="1" spans="1:9" x14ac:dyDescent="0.3">
      <c r="B1" s="54" t="s">
        <v>381</v>
      </c>
    </row>
    <row r="2" spans="1:9" ht="87" customHeight="1" x14ac:dyDescent="0.3">
      <c r="B2" s="35" t="s">
        <v>382</v>
      </c>
    </row>
    <row r="3" spans="1:9" ht="20.100000000000001" customHeight="1" x14ac:dyDescent="0.25">
      <c r="A3" s="27"/>
      <c r="B3" s="27"/>
      <c r="C3" s="1"/>
      <c r="D3" s="1"/>
      <c r="E3" s="15" t="s">
        <v>234</v>
      </c>
      <c r="F3" s="27"/>
      <c r="G3" s="27"/>
      <c r="H3" s="27"/>
      <c r="I3" s="27"/>
    </row>
    <row r="4" spans="1:9" s="29" customFormat="1" ht="20.100000000000001" customHeight="1" x14ac:dyDescent="0.3">
      <c r="A4" s="28" t="s">
        <v>10</v>
      </c>
      <c r="B4" s="94" t="s">
        <v>11</v>
      </c>
      <c r="C4" s="94"/>
      <c r="D4" s="94"/>
      <c r="E4" s="95"/>
    </row>
    <row r="5" spans="1:9" s="32" customFormat="1" ht="20.100000000000001" customHeight="1" x14ac:dyDescent="0.3">
      <c r="A5" s="30"/>
      <c r="B5" s="50" t="s">
        <v>14</v>
      </c>
      <c r="C5" s="7"/>
      <c r="D5" s="7"/>
      <c r="E5" s="24"/>
    </row>
    <row r="6" spans="1:9" s="32" customFormat="1" ht="20.100000000000001" customHeight="1" x14ac:dyDescent="0.3">
      <c r="A6" s="30"/>
      <c r="B6" s="50" t="s">
        <v>35</v>
      </c>
      <c r="C6" s="7"/>
      <c r="D6" s="7"/>
      <c r="E6" s="24"/>
    </row>
    <row r="7" spans="1:9" s="32" customFormat="1" ht="20.100000000000001" customHeight="1" x14ac:dyDescent="0.3">
      <c r="A7" s="30"/>
      <c r="B7" s="50" t="s">
        <v>339</v>
      </c>
      <c r="C7" s="7"/>
      <c r="D7" s="7"/>
      <c r="E7" s="24"/>
    </row>
    <row r="8" spans="1:9" s="32" customFormat="1" ht="20.100000000000001" customHeight="1" x14ac:dyDescent="0.3">
      <c r="A8" s="30"/>
      <c r="B8" s="50" t="s">
        <v>340</v>
      </c>
      <c r="C8" s="7"/>
      <c r="D8" s="7"/>
      <c r="E8" s="24"/>
    </row>
    <row r="9" spans="1:9" s="32" customFormat="1" ht="20.100000000000001" customHeight="1" x14ac:dyDescent="0.3">
      <c r="A9" s="30"/>
      <c r="B9" s="50" t="s">
        <v>12</v>
      </c>
      <c r="C9" s="7"/>
      <c r="D9" s="7"/>
      <c r="E9" s="24"/>
    </row>
    <row r="10" spans="1:9" s="29" customFormat="1" ht="20.100000000000001" customHeight="1" x14ac:dyDescent="0.3">
      <c r="A10" s="30"/>
      <c r="B10" s="50" t="s">
        <v>13</v>
      </c>
      <c r="C10" s="7"/>
      <c r="D10" s="7"/>
      <c r="E10" s="24"/>
    </row>
    <row r="11" spans="1:9" s="32" customFormat="1" ht="20.100000000000001" customHeight="1" x14ac:dyDescent="0.3">
      <c r="A11" s="30"/>
      <c r="B11" s="59" t="s">
        <v>155</v>
      </c>
      <c r="C11" s="7"/>
      <c r="D11" s="7"/>
      <c r="E11" s="24"/>
    </row>
    <row r="12" spans="1:9" s="32" customFormat="1" ht="20.100000000000001" customHeight="1" x14ac:dyDescent="0.3">
      <c r="A12" s="30"/>
      <c r="B12" s="50" t="s">
        <v>341</v>
      </c>
      <c r="C12" s="7"/>
      <c r="D12" s="7"/>
      <c r="E12" s="24"/>
    </row>
    <row r="13" spans="1:9" s="32" customFormat="1" ht="22.8" x14ac:dyDescent="0.3">
      <c r="A13" s="30"/>
      <c r="B13" s="60" t="s">
        <v>347</v>
      </c>
      <c r="C13" s="17"/>
      <c r="D13" s="17"/>
      <c r="E13" s="24"/>
    </row>
    <row r="14" spans="1:9" s="32" customFormat="1" ht="20.100000000000001" customHeight="1" x14ac:dyDescent="0.3">
      <c r="A14" s="28" t="s">
        <v>19</v>
      </c>
      <c r="B14" s="94" t="s">
        <v>20</v>
      </c>
      <c r="C14" s="94"/>
      <c r="D14" s="94"/>
      <c r="E14" s="95"/>
    </row>
    <row r="15" spans="1:9" s="32" customFormat="1" ht="20.100000000000001" customHeight="1" x14ac:dyDescent="0.3">
      <c r="A15" s="30"/>
      <c r="B15" s="59" t="s">
        <v>21</v>
      </c>
      <c r="C15" s="7"/>
      <c r="D15" s="7"/>
      <c r="E15" s="24"/>
    </row>
    <row r="16" spans="1:9" s="32" customFormat="1" ht="20.100000000000001" customHeight="1" x14ac:dyDescent="0.3">
      <c r="A16" s="30"/>
      <c r="B16" s="59" t="s">
        <v>22</v>
      </c>
      <c r="C16" s="7"/>
      <c r="D16" s="7"/>
      <c r="E16" s="24"/>
    </row>
    <row r="17" spans="1:5" s="32" customFormat="1" ht="20.100000000000001" customHeight="1" x14ac:dyDescent="0.3">
      <c r="A17" s="30"/>
      <c r="B17" s="50" t="s">
        <v>23</v>
      </c>
      <c r="C17" s="7"/>
      <c r="D17" s="7"/>
      <c r="E17" s="24"/>
    </row>
    <row r="18" spans="1:5" s="29" customFormat="1" ht="20.100000000000001" customHeight="1" x14ac:dyDescent="0.3">
      <c r="A18" s="28" t="s">
        <v>2</v>
      </c>
      <c r="B18" s="94" t="s">
        <v>36</v>
      </c>
      <c r="C18" s="94"/>
      <c r="D18" s="94"/>
      <c r="E18" s="95"/>
    </row>
    <row r="19" spans="1:5" s="32" customFormat="1" ht="20.100000000000001" customHeight="1" x14ac:dyDescent="0.3">
      <c r="A19" s="30"/>
      <c r="B19" s="50" t="s">
        <v>34</v>
      </c>
      <c r="C19" s="7"/>
      <c r="D19" s="7"/>
      <c r="E19" s="24"/>
    </row>
    <row r="20" spans="1:5" s="32" customFormat="1" ht="20.100000000000001" customHeight="1" x14ac:dyDescent="0.3">
      <c r="A20" s="30"/>
      <c r="B20" s="50" t="s">
        <v>150</v>
      </c>
      <c r="C20" s="7"/>
      <c r="D20" s="7"/>
      <c r="E20" s="24"/>
    </row>
    <row r="21" spans="1:5" s="29" customFormat="1" ht="20.100000000000001" customHeight="1" x14ac:dyDescent="0.3">
      <c r="A21" s="30"/>
      <c r="B21" s="50" t="s">
        <v>151</v>
      </c>
      <c r="C21" s="7"/>
      <c r="D21" s="7"/>
      <c r="E21" s="24"/>
    </row>
    <row r="22" spans="1:5" s="29" customFormat="1" ht="20.100000000000001" customHeight="1" x14ac:dyDescent="0.3">
      <c r="A22" s="30"/>
      <c r="B22" s="59" t="s">
        <v>152</v>
      </c>
      <c r="C22" s="7"/>
      <c r="D22" s="7"/>
      <c r="E22" s="24"/>
    </row>
    <row r="23" spans="1:5" s="32" customFormat="1" ht="20.100000000000001" customHeight="1" x14ac:dyDescent="0.3">
      <c r="A23" s="30"/>
      <c r="B23" s="50" t="s">
        <v>153</v>
      </c>
      <c r="C23" s="7"/>
      <c r="D23" s="7"/>
      <c r="E23" s="24"/>
    </row>
    <row r="24" spans="1:5" s="32" customFormat="1" ht="20.100000000000001" customHeight="1" x14ac:dyDescent="0.3">
      <c r="A24" s="28" t="s">
        <v>4</v>
      </c>
      <c r="B24" s="94" t="s">
        <v>0</v>
      </c>
      <c r="C24" s="94"/>
      <c r="D24" s="94"/>
      <c r="E24" s="95"/>
    </row>
    <row r="25" spans="1:5" s="32" customFormat="1" ht="22.8" x14ac:dyDescent="0.3">
      <c r="A25" s="30"/>
      <c r="B25" s="31" t="s">
        <v>342</v>
      </c>
      <c r="C25" s="7"/>
      <c r="D25" s="7"/>
      <c r="E25" s="24"/>
    </row>
    <row r="26" spans="1:5" s="32" customFormat="1" ht="20.100000000000001" customHeight="1" x14ac:dyDescent="0.3">
      <c r="A26" s="30"/>
      <c r="B26" s="50" t="s">
        <v>272</v>
      </c>
      <c r="C26" s="7"/>
      <c r="D26" s="7"/>
      <c r="E26" s="24"/>
    </row>
    <row r="27" spans="1:5" s="32" customFormat="1" ht="20.100000000000001" customHeight="1" x14ac:dyDescent="0.3">
      <c r="A27" s="30"/>
      <c r="B27" s="59" t="s">
        <v>343</v>
      </c>
      <c r="C27" s="7"/>
      <c r="D27" s="7"/>
      <c r="E27" s="24"/>
    </row>
    <row r="28" spans="1:5" s="32" customFormat="1" ht="20.100000000000001" customHeight="1" x14ac:dyDescent="0.3">
      <c r="A28" s="28" t="s">
        <v>5</v>
      </c>
      <c r="B28" s="94" t="s">
        <v>6</v>
      </c>
      <c r="C28" s="94"/>
      <c r="D28" s="94"/>
      <c r="E28" s="95"/>
    </row>
    <row r="29" spans="1:5" s="32" customFormat="1" ht="22.8" x14ac:dyDescent="0.3">
      <c r="A29" s="30"/>
      <c r="B29" s="31" t="s">
        <v>265</v>
      </c>
      <c r="C29" s="7"/>
      <c r="D29" s="7"/>
      <c r="E29" s="24"/>
    </row>
    <row r="30" spans="1:5" s="29" customFormat="1" ht="20.100000000000001" customHeight="1" x14ac:dyDescent="0.3">
      <c r="A30" s="30"/>
      <c r="B30" s="50" t="s">
        <v>7</v>
      </c>
      <c r="C30" s="7"/>
      <c r="D30" s="7"/>
      <c r="E30" s="24"/>
    </row>
    <row r="31" spans="1:5" s="32" customFormat="1" ht="20.100000000000001" customHeight="1" x14ac:dyDescent="0.3">
      <c r="A31" s="30"/>
      <c r="B31" s="50" t="s">
        <v>8</v>
      </c>
      <c r="C31" s="7"/>
      <c r="D31" s="7"/>
      <c r="E31" s="24"/>
    </row>
    <row r="32" spans="1:5" s="32" customFormat="1" ht="20.100000000000001" customHeight="1" x14ac:dyDescent="0.3">
      <c r="A32" s="30"/>
      <c r="B32" s="50" t="s">
        <v>230</v>
      </c>
      <c r="C32" s="7"/>
      <c r="D32" s="7"/>
      <c r="E32" s="24"/>
    </row>
    <row r="33" spans="1:5" s="32" customFormat="1" ht="20.100000000000001" customHeight="1" x14ac:dyDescent="0.3">
      <c r="A33" s="30"/>
      <c r="B33" s="50" t="s">
        <v>231</v>
      </c>
      <c r="C33" s="7"/>
      <c r="D33" s="7"/>
      <c r="E33" s="24"/>
    </row>
    <row r="34" spans="1:5" s="32" customFormat="1" ht="20.100000000000001" customHeight="1" x14ac:dyDescent="0.3">
      <c r="A34" s="30"/>
      <c r="B34" s="50" t="s">
        <v>32</v>
      </c>
      <c r="C34" s="7"/>
      <c r="D34" s="7"/>
      <c r="E34" s="24"/>
    </row>
    <row r="35" spans="1:5" s="29" customFormat="1" ht="20.100000000000001" customHeight="1" x14ac:dyDescent="0.3">
      <c r="A35" s="30"/>
      <c r="B35" s="50" t="s">
        <v>9</v>
      </c>
      <c r="C35" s="7"/>
      <c r="D35" s="7"/>
      <c r="E35" s="24"/>
    </row>
    <row r="36" spans="1:5" s="32" customFormat="1" ht="20.100000000000001" customHeight="1" x14ac:dyDescent="0.3">
      <c r="A36" s="28" t="s">
        <v>15</v>
      </c>
      <c r="B36" s="94" t="s">
        <v>16</v>
      </c>
      <c r="C36" s="94"/>
      <c r="D36" s="94"/>
      <c r="E36" s="95"/>
    </row>
    <row r="37" spans="1:5" s="32" customFormat="1" ht="20.100000000000001" customHeight="1" x14ac:dyDescent="0.3">
      <c r="A37" s="30"/>
      <c r="B37" s="50" t="s">
        <v>33</v>
      </c>
      <c r="C37" s="7"/>
      <c r="D37" s="7"/>
      <c r="E37" s="24"/>
    </row>
    <row r="38" spans="1:5" s="32" customFormat="1" ht="20.100000000000001" customHeight="1" x14ac:dyDescent="0.3">
      <c r="A38" s="30"/>
      <c r="B38" s="59" t="s">
        <v>232</v>
      </c>
      <c r="C38" s="7"/>
      <c r="D38" s="7"/>
      <c r="E38" s="24"/>
    </row>
    <row r="39" spans="1:5" s="32" customFormat="1" ht="20.100000000000001" customHeight="1" x14ac:dyDescent="0.3">
      <c r="A39" s="30"/>
      <c r="B39" s="59" t="s">
        <v>17</v>
      </c>
      <c r="C39" s="7"/>
      <c r="D39" s="7"/>
      <c r="E39" s="24"/>
    </row>
    <row r="40" spans="1:5" s="32" customFormat="1" ht="20.100000000000001" customHeight="1" x14ac:dyDescent="0.3">
      <c r="A40" s="30"/>
      <c r="B40" s="50" t="s">
        <v>18</v>
      </c>
      <c r="C40" s="7"/>
      <c r="D40" s="7"/>
      <c r="E40" s="24"/>
    </row>
    <row r="41" spans="1:5" s="32" customFormat="1" ht="20.100000000000001" customHeight="1" x14ac:dyDescent="0.3">
      <c r="A41" s="28" t="s">
        <v>24</v>
      </c>
      <c r="B41" s="94" t="s">
        <v>25</v>
      </c>
      <c r="C41" s="94"/>
      <c r="D41" s="94"/>
      <c r="E41" s="95"/>
    </row>
    <row r="42" spans="1:5" s="32" customFormat="1" ht="20.100000000000001" customHeight="1" x14ac:dyDescent="0.3">
      <c r="A42" s="30"/>
      <c r="B42" s="50" t="s">
        <v>26</v>
      </c>
      <c r="C42" s="7"/>
      <c r="D42" s="7"/>
      <c r="E42" s="24"/>
    </row>
    <row r="43" spans="1:5" s="32" customFormat="1" ht="20.100000000000001" customHeight="1" x14ac:dyDescent="0.3">
      <c r="A43" s="30"/>
      <c r="B43" s="50" t="s">
        <v>156</v>
      </c>
      <c r="C43" s="7"/>
      <c r="D43" s="7"/>
      <c r="E43" s="24"/>
    </row>
    <row r="44" spans="1:5" s="32" customFormat="1" ht="20.100000000000001" customHeight="1" x14ac:dyDescent="0.3">
      <c r="A44" s="30"/>
      <c r="B44" s="50" t="s">
        <v>157</v>
      </c>
      <c r="C44" s="7"/>
      <c r="D44" s="7"/>
      <c r="E44" s="24"/>
    </row>
    <row r="45" spans="1:5" s="32" customFormat="1" ht="20.100000000000001" customHeight="1" x14ac:dyDescent="0.3">
      <c r="A45" s="86"/>
      <c r="B45" s="87"/>
      <c r="C45" s="88"/>
      <c r="D45" s="88"/>
      <c r="E45" s="89"/>
    </row>
    <row r="46" spans="1:5" s="29" customFormat="1" ht="20.100000000000001" customHeight="1" x14ac:dyDescent="0.3">
      <c r="A46" s="28" t="s">
        <v>3</v>
      </c>
      <c r="B46" s="94" t="s">
        <v>1</v>
      </c>
      <c r="C46" s="94"/>
      <c r="D46" s="94"/>
      <c r="E46" s="95"/>
    </row>
    <row r="47" spans="1:5" s="32" customFormat="1" ht="20.100000000000001" customHeight="1" x14ac:dyDescent="0.3">
      <c r="A47" s="30"/>
      <c r="B47" s="59" t="s">
        <v>348</v>
      </c>
      <c r="C47" s="7"/>
      <c r="D47" s="7"/>
      <c r="E47" s="24"/>
    </row>
    <row r="48" spans="1:5" s="32" customFormat="1" ht="20.100000000000001" customHeight="1" x14ac:dyDescent="0.3">
      <c r="A48" s="30"/>
      <c r="B48" s="59" t="s">
        <v>344</v>
      </c>
      <c r="C48" s="7"/>
      <c r="D48" s="7"/>
      <c r="E48" s="24"/>
    </row>
    <row r="49" spans="1:5" s="32" customFormat="1" ht="20.100000000000001" customHeight="1" x14ac:dyDescent="0.3">
      <c r="A49" s="30"/>
      <c r="B49" s="50" t="s">
        <v>378</v>
      </c>
      <c r="C49" s="7"/>
      <c r="D49" s="7"/>
      <c r="E49" s="24"/>
    </row>
    <row r="50" spans="1:5" s="32" customFormat="1" ht="20.100000000000001" customHeight="1" x14ac:dyDescent="0.3">
      <c r="A50" s="30"/>
      <c r="B50" s="50" t="s">
        <v>228</v>
      </c>
      <c r="C50" s="7"/>
      <c r="D50" s="7"/>
      <c r="E50" s="24"/>
    </row>
    <row r="51" spans="1:5" s="29" customFormat="1" ht="20.100000000000001" customHeight="1" x14ac:dyDescent="0.3">
      <c r="A51" s="30"/>
      <c r="B51" s="50" t="s">
        <v>229</v>
      </c>
      <c r="C51" s="7"/>
      <c r="D51" s="7"/>
      <c r="E51" s="24"/>
    </row>
    <row r="52" spans="1:5" s="32" customFormat="1" ht="20.100000000000001" customHeight="1" x14ac:dyDescent="0.3">
      <c r="A52" s="30"/>
      <c r="B52" s="50" t="s">
        <v>154</v>
      </c>
      <c r="C52" s="7"/>
      <c r="D52" s="7"/>
      <c r="E52" s="24"/>
    </row>
    <row r="53" spans="1:5" s="32" customFormat="1" ht="20.100000000000001" customHeight="1" x14ac:dyDescent="0.3">
      <c r="A53" s="30"/>
      <c r="B53" s="50" t="s">
        <v>31</v>
      </c>
      <c r="C53" s="7"/>
      <c r="D53" s="7"/>
      <c r="E53" s="24"/>
    </row>
    <row r="54" spans="1:5" s="32" customFormat="1" ht="20.100000000000001" customHeight="1" x14ac:dyDescent="0.3">
      <c r="A54" s="28" t="s">
        <v>27</v>
      </c>
      <c r="B54" s="94" t="s">
        <v>28</v>
      </c>
      <c r="C54" s="94"/>
      <c r="D54" s="94"/>
      <c r="E54" s="95"/>
    </row>
    <row r="55" spans="1:5" s="29" customFormat="1" ht="20.100000000000001" customHeight="1" x14ac:dyDescent="0.3">
      <c r="A55" s="30"/>
      <c r="B55" s="50" t="s">
        <v>266</v>
      </c>
      <c r="C55" s="7"/>
      <c r="D55" s="7"/>
      <c r="E55" s="24"/>
    </row>
    <row r="56" spans="1:5" s="32" customFormat="1" ht="20.100000000000001" customHeight="1" x14ac:dyDescent="0.3">
      <c r="A56" s="30"/>
      <c r="B56" s="50" t="s">
        <v>243</v>
      </c>
      <c r="C56" s="7"/>
      <c r="D56" s="7"/>
      <c r="E56" s="24"/>
    </row>
    <row r="57" spans="1:5" s="32" customFormat="1" ht="20.100000000000001" customHeight="1" x14ac:dyDescent="0.3">
      <c r="A57" s="30"/>
      <c r="B57" s="50" t="s">
        <v>345</v>
      </c>
      <c r="C57" s="7"/>
      <c r="D57" s="7"/>
      <c r="E57" s="24"/>
    </row>
    <row r="58" spans="1:5" s="32" customFormat="1" ht="20.100000000000001" customHeight="1" x14ac:dyDescent="0.3">
      <c r="A58" s="30"/>
      <c r="B58" s="50" t="s">
        <v>346</v>
      </c>
      <c r="C58" s="7"/>
      <c r="D58" s="7"/>
      <c r="E58" s="24"/>
    </row>
    <row r="59" spans="1:5" s="29" customFormat="1" ht="20.100000000000001" customHeight="1" x14ac:dyDescent="0.3">
      <c r="A59" s="28" t="s">
        <v>29</v>
      </c>
      <c r="B59" s="94" t="s">
        <v>30</v>
      </c>
      <c r="C59" s="94"/>
      <c r="D59" s="94"/>
      <c r="E59" s="95"/>
    </row>
    <row r="60" spans="1:5" s="32" customFormat="1" ht="20.100000000000001" customHeight="1" x14ac:dyDescent="0.3">
      <c r="A60" s="30"/>
      <c r="B60" s="50" t="s">
        <v>159</v>
      </c>
      <c r="C60" s="7"/>
      <c r="D60" s="7"/>
      <c r="E60" s="24"/>
    </row>
    <row r="61" spans="1:5" s="32" customFormat="1" ht="22.8" x14ac:dyDescent="0.3">
      <c r="A61" s="30"/>
      <c r="B61" s="31" t="s">
        <v>267</v>
      </c>
      <c r="C61" s="7"/>
      <c r="D61" s="7"/>
      <c r="E61" s="24"/>
    </row>
    <row r="62" spans="1:5" s="32" customFormat="1" ht="34.200000000000003" x14ac:dyDescent="0.3">
      <c r="A62" s="30"/>
      <c r="B62" s="31" t="s">
        <v>158</v>
      </c>
      <c r="C62" s="85"/>
      <c r="D62" s="85"/>
      <c r="E62" s="24"/>
    </row>
    <row r="63" spans="1:5" ht="18.600000000000001" customHeight="1" x14ac:dyDescent="0.25">
      <c r="B63" s="33" t="s">
        <v>214</v>
      </c>
      <c r="C63" s="34" t="e">
        <f>((COUNTIF(C4:C62,"C")*3) + (COUNTIF(C4:C62, "P")*2)) / (COUNTA(C4:C62)*3)</f>
        <v>#DIV/0!</v>
      </c>
      <c r="D63" s="34" t="e">
        <f>((COUNTIF(D4:D62,"C")*3) + (COUNTIF(D4:D62, "P")*2)) / (COUNTA(D4:D62)*3)</f>
        <v>#DIV/0!</v>
      </c>
      <c r="E63" s="22"/>
    </row>
  </sheetData>
  <sheetProtection selectLockedCells="1"/>
  <mergeCells count="10">
    <mergeCell ref="B59:E59"/>
    <mergeCell ref="B28:E28"/>
    <mergeCell ref="B54:E54"/>
    <mergeCell ref="B4:E4"/>
    <mergeCell ref="B36:E36"/>
    <mergeCell ref="B14:E14"/>
    <mergeCell ref="B18:E18"/>
    <mergeCell ref="B46:E46"/>
    <mergeCell ref="B24:E24"/>
    <mergeCell ref="B41:E41"/>
  </mergeCells>
  <conditionalFormatting sqref="C19:E23 C47:E53 C25:E27 C29:E35 C55:E58 C37:E40 C15:E17 C42:E45 C60:E62 C5:E13">
    <cfRule type="cellIs" dxfId="95" priority="53" operator="equal">
      <formula>"n"</formula>
    </cfRule>
    <cfRule type="cellIs" dxfId="94" priority="54" operator="equal">
      <formula>"p"</formula>
    </cfRule>
    <cfRule type="cellIs" dxfId="93" priority="55" operator="equal">
      <formula>"c"</formula>
    </cfRule>
  </conditionalFormatting>
  <conditionalFormatting sqref="C63:D63">
    <cfRule type="cellIs" dxfId="92" priority="32" operator="lessThan">
      <formula>0.8</formula>
    </cfRule>
    <cfRule type="cellIs" dxfId="91" priority="33" operator="equal">
      <formula>1</formula>
    </cfRule>
    <cfRule type="cellIs" dxfId="90" priority="34" operator="greaterThanOrEqual">
      <formula>0.8</formula>
    </cfRule>
    <cfRule type="containsErrors" dxfId="89" priority="56">
      <formula>ISERROR(C63)</formula>
    </cfRule>
  </conditionalFormatting>
  <conditionalFormatting sqref="B1">
    <cfRule type="expression" dxfId="88" priority="4">
      <formula>$C$63=100%</formula>
    </cfRule>
    <cfRule type="expression" dxfId="87" priority="5">
      <formula>$C$63&lt;80%</formula>
    </cfRule>
    <cfRule type="expression" dxfId="86" priority="6">
      <formula>$C$63&gt;79%</formula>
    </cfRule>
  </conditionalFormatting>
  <conditionalFormatting sqref="C3">
    <cfRule type="expression" dxfId="85" priority="47">
      <formula>$C$63=100%</formula>
    </cfRule>
    <cfRule type="expression" dxfId="84" priority="48">
      <formula>$C$63&lt;80%</formula>
    </cfRule>
    <cfRule type="expression" dxfId="83" priority="49">
      <formula>$C$63&gt;79%</formula>
    </cfRule>
  </conditionalFormatting>
  <conditionalFormatting sqref="D3">
    <cfRule type="expression" dxfId="82" priority="1">
      <formula>$D$63=100%</formula>
    </cfRule>
    <cfRule type="expression" dxfId="81" priority="2">
      <formula>$D$63&lt;80%</formula>
    </cfRule>
    <cfRule type="expression" dxfId="80" priority="3">
      <formula>$D$63&gt;79%</formula>
    </cfRule>
  </conditionalFormatting>
  <pageMargins left="0.5" right="0.5" top="0.75" bottom="0.75" header="0.3" footer="0.3"/>
  <pageSetup firstPageNumber="12" orientation="landscape" r:id="rId1"/>
  <headerFooter>
    <oddHeader>&amp;C&amp;"Ebrima,Bold"&amp;16&amp;KC00000*INTERNAL WORKING DOCUMENT</oddHeader>
    <oddFooter>&amp;L&amp;G&amp;C&amp;"Ebrima,Regular"&amp;8Page &amp;P
V-SUD        &amp;R&amp;"Ebrima,Regular"&amp;8&amp;KC00000*Intention of document/team self-assessment/program improvement</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Layout" topLeftCell="A10" zoomScaleNormal="100" workbookViewId="0">
      <selection activeCell="A2" sqref="A2:XFD2"/>
    </sheetView>
  </sheetViews>
  <sheetFormatPr defaultColWidth="8.88671875" defaultRowHeight="11.4" x14ac:dyDescent="0.3"/>
  <cols>
    <col min="1" max="1" width="2.5546875" style="26" customWidth="1"/>
    <col min="2" max="2" width="76.5546875" style="25" customWidth="1"/>
    <col min="3" max="4" width="6.33203125" style="25" customWidth="1"/>
    <col min="5" max="5" width="35.109375" style="51" customWidth="1"/>
    <col min="6" max="6" width="41.44140625" style="25" customWidth="1"/>
    <col min="7" max="16384" width="8.88671875" style="25"/>
  </cols>
  <sheetData>
    <row r="1" spans="1:9" x14ac:dyDescent="0.3">
      <c r="B1" s="54" t="s">
        <v>275</v>
      </c>
    </row>
    <row r="2" spans="1:9" ht="41.7" customHeight="1" x14ac:dyDescent="0.3">
      <c r="B2" s="35" t="s">
        <v>238</v>
      </c>
    </row>
    <row r="3" spans="1:9" ht="20.100000000000001" customHeight="1" x14ac:dyDescent="0.25">
      <c r="A3" s="27"/>
      <c r="B3" s="27"/>
      <c r="C3" s="1"/>
      <c r="D3" s="1"/>
      <c r="E3" s="15" t="s">
        <v>234</v>
      </c>
      <c r="F3" s="27"/>
      <c r="G3" s="27"/>
      <c r="H3" s="27"/>
      <c r="I3" s="27"/>
    </row>
    <row r="4" spans="1:9" s="29" customFormat="1" ht="20.100000000000001" customHeight="1" x14ac:dyDescent="0.3">
      <c r="A4" s="28" t="s">
        <v>10</v>
      </c>
      <c r="B4" s="94" t="s">
        <v>69</v>
      </c>
      <c r="C4" s="94"/>
      <c r="D4" s="94"/>
      <c r="E4" s="95"/>
    </row>
    <row r="5" spans="1:9" s="32" customFormat="1" ht="22.8" x14ac:dyDescent="0.3">
      <c r="A5" s="30"/>
      <c r="B5" s="76" t="s">
        <v>349</v>
      </c>
      <c r="C5" s="7"/>
      <c r="D5" s="7"/>
      <c r="E5" s="24"/>
    </row>
    <row r="6" spans="1:9" s="32" customFormat="1" ht="18.600000000000001" customHeight="1" x14ac:dyDescent="0.3">
      <c r="A6" s="30"/>
      <c r="B6" s="31" t="s">
        <v>256</v>
      </c>
      <c r="C6" s="7"/>
      <c r="D6" s="7"/>
      <c r="E6" s="24"/>
    </row>
    <row r="7" spans="1:9" s="32" customFormat="1" ht="18.600000000000001" customHeight="1" x14ac:dyDescent="0.3">
      <c r="A7" s="30"/>
      <c r="B7" s="31" t="s">
        <v>160</v>
      </c>
      <c r="C7" s="7"/>
      <c r="D7" s="7"/>
      <c r="E7" s="24"/>
    </row>
    <row r="8" spans="1:9" s="32" customFormat="1" ht="18.600000000000001" customHeight="1" x14ac:dyDescent="0.3">
      <c r="A8" s="30"/>
      <c r="B8" s="31" t="s">
        <v>161</v>
      </c>
      <c r="C8" s="7"/>
      <c r="D8" s="7"/>
      <c r="E8" s="24"/>
    </row>
    <row r="9" spans="1:9" s="32" customFormat="1" ht="18.600000000000001" customHeight="1" x14ac:dyDescent="0.3">
      <c r="A9" s="30"/>
      <c r="B9" s="31" t="s">
        <v>162</v>
      </c>
      <c r="C9" s="7"/>
      <c r="D9" s="7"/>
      <c r="E9" s="24"/>
    </row>
    <row r="10" spans="1:9" s="32" customFormat="1" ht="18.600000000000001" customHeight="1" x14ac:dyDescent="0.3">
      <c r="A10" s="30"/>
      <c r="B10" s="31" t="s">
        <v>257</v>
      </c>
      <c r="C10" s="7"/>
      <c r="D10" s="7"/>
      <c r="E10" s="24"/>
    </row>
    <row r="11" spans="1:9" s="32" customFormat="1" ht="18.600000000000001" customHeight="1" x14ac:dyDescent="0.3">
      <c r="A11" s="30"/>
      <c r="B11" s="31" t="s">
        <v>163</v>
      </c>
      <c r="C11" s="7"/>
      <c r="D11" s="7"/>
      <c r="E11" s="24"/>
    </row>
    <row r="12" spans="1:9" s="32" customFormat="1" ht="18.600000000000001" customHeight="1" x14ac:dyDescent="0.3">
      <c r="A12" s="30"/>
      <c r="B12" s="31" t="s">
        <v>164</v>
      </c>
      <c r="C12" s="7"/>
      <c r="D12" s="7"/>
      <c r="E12" s="24"/>
    </row>
    <row r="13" spans="1:9" s="32" customFormat="1" ht="18.600000000000001" customHeight="1" x14ac:dyDescent="0.3">
      <c r="A13" s="30"/>
      <c r="B13" s="31" t="s">
        <v>165</v>
      </c>
      <c r="C13" s="7"/>
      <c r="D13" s="7"/>
      <c r="E13" s="24"/>
    </row>
    <row r="14" spans="1:9" s="29" customFormat="1" ht="20.100000000000001" customHeight="1" x14ac:dyDescent="0.3">
      <c r="A14" s="28" t="s">
        <v>19</v>
      </c>
      <c r="B14" s="94" t="s">
        <v>70</v>
      </c>
      <c r="C14" s="94"/>
      <c r="D14" s="94"/>
      <c r="E14" s="95"/>
    </row>
    <row r="15" spans="1:9" s="32" customFormat="1" ht="22.8" x14ac:dyDescent="0.3">
      <c r="A15" s="30"/>
      <c r="B15" s="31" t="s">
        <v>248</v>
      </c>
      <c r="C15" s="7"/>
      <c r="D15" s="7"/>
      <c r="E15" s="24"/>
    </row>
    <row r="16" spans="1:9" s="32" customFormat="1" ht="22.8" x14ac:dyDescent="0.3">
      <c r="A16" s="30"/>
      <c r="B16" s="31" t="s">
        <v>244</v>
      </c>
      <c r="C16" s="7"/>
      <c r="D16" s="7"/>
      <c r="E16" s="24"/>
    </row>
    <row r="17" spans="1:5" s="32" customFormat="1" ht="22.8" x14ac:dyDescent="0.3">
      <c r="A17" s="30"/>
      <c r="B17" s="31" t="s">
        <v>249</v>
      </c>
      <c r="C17" s="7"/>
      <c r="D17" s="7"/>
      <c r="E17" s="24"/>
    </row>
    <row r="18" spans="1:5" s="29" customFormat="1" ht="20.100000000000001" customHeight="1" x14ac:dyDescent="0.3">
      <c r="A18" s="28" t="s">
        <v>2</v>
      </c>
      <c r="B18" s="94" t="s">
        <v>71</v>
      </c>
      <c r="C18" s="94"/>
      <c r="D18" s="94"/>
      <c r="E18" s="95"/>
    </row>
    <row r="19" spans="1:5" s="32" customFormat="1" ht="22.8" x14ac:dyDescent="0.3">
      <c r="A19" s="30"/>
      <c r="B19" s="31" t="s">
        <v>258</v>
      </c>
      <c r="C19" s="7"/>
      <c r="D19" s="7"/>
      <c r="E19" s="24"/>
    </row>
    <row r="20" spans="1:5" s="32" customFormat="1" ht="20.100000000000001" customHeight="1" x14ac:dyDescent="0.3">
      <c r="A20" s="30"/>
      <c r="B20" s="50" t="s">
        <v>166</v>
      </c>
      <c r="C20" s="7"/>
      <c r="D20" s="7"/>
      <c r="E20" s="24"/>
    </row>
    <row r="21" spans="1:5" s="32" customFormat="1" ht="20.100000000000001" customHeight="1" x14ac:dyDescent="0.3">
      <c r="A21" s="30"/>
      <c r="B21" s="50" t="s">
        <v>72</v>
      </c>
      <c r="C21" s="7"/>
      <c r="D21" s="7"/>
      <c r="E21" s="24"/>
    </row>
    <row r="22" spans="1:5" s="29" customFormat="1" ht="20.100000000000001" customHeight="1" x14ac:dyDescent="0.3">
      <c r="A22" s="28" t="s">
        <v>4</v>
      </c>
      <c r="B22" s="94" t="s">
        <v>73</v>
      </c>
      <c r="C22" s="94"/>
      <c r="D22" s="94"/>
      <c r="E22" s="95"/>
    </row>
    <row r="23" spans="1:5" s="32" customFormat="1" ht="20.100000000000001" customHeight="1" x14ac:dyDescent="0.3">
      <c r="A23" s="30"/>
      <c r="B23" s="50" t="s">
        <v>167</v>
      </c>
      <c r="C23" s="7"/>
      <c r="D23" s="7"/>
      <c r="E23" s="24"/>
    </row>
    <row r="24" spans="1:5" s="32" customFormat="1" ht="20.100000000000001" customHeight="1" x14ac:dyDescent="0.3">
      <c r="A24" s="30"/>
      <c r="B24" s="50" t="s">
        <v>350</v>
      </c>
      <c r="C24" s="7"/>
      <c r="D24" s="7"/>
      <c r="E24" s="24"/>
    </row>
    <row r="25" spans="1:5" s="29" customFormat="1" ht="20.100000000000001" customHeight="1" x14ac:dyDescent="0.3">
      <c r="A25" s="28" t="s">
        <v>5</v>
      </c>
      <c r="B25" s="94" t="s">
        <v>74</v>
      </c>
      <c r="C25" s="94"/>
      <c r="D25" s="94"/>
      <c r="E25" s="95"/>
    </row>
    <row r="26" spans="1:5" s="32" customFormat="1" ht="20.100000000000001" customHeight="1" x14ac:dyDescent="0.3">
      <c r="A26" s="30"/>
      <c r="B26" s="50" t="s">
        <v>75</v>
      </c>
      <c r="C26" s="7"/>
      <c r="D26" s="7"/>
      <c r="E26" s="24"/>
    </row>
    <row r="27" spans="1:5" s="32" customFormat="1" ht="20.100000000000001" customHeight="1" x14ac:dyDescent="0.3">
      <c r="A27" s="30"/>
      <c r="B27" s="50" t="s">
        <v>250</v>
      </c>
      <c r="C27" s="7"/>
      <c r="D27" s="7"/>
      <c r="E27" s="24"/>
    </row>
    <row r="28" spans="1:5" s="32" customFormat="1" ht="20.100000000000001" customHeight="1" x14ac:dyDescent="0.3">
      <c r="A28" s="30"/>
      <c r="B28" s="50" t="s">
        <v>171</v>
      </c>
      <c r="C28" s="7"/>
      <c r="D28" s="7"/>
      <c r="E28" s="24"/>
    </row>
    <row r="29" spans="1:5" s="32" customFormat="1" ht="22.8" x14ac:dyDescent="0.3">
      <c r="A29" s="30"/>
      <c r="B29" s="31" t="s">
        <v>259</v>
      </c>
      <c r="C29" s="7"/>
      <c r="D29" s="7"/>
      <c r="E29" s="24"/>
    </row>
    <row r="30" spans="1:5" s="32" customFormat="1" ht="20.100000000000001" customHeight="1" x14ac:dyDescent="0.3">
      <c r="A30" s="30"/>
      <c r="B30" s="59" t="s">
        <v>76</v>
      </c>
      <c r="C30" s="7"/>
      <c r="D30" s="7"/>
      <c r="E30" s="24"/>
    </row>
    <row r="31" spans="1:5" s="29" customFormat="1" ht="20.100000000000001" customHeight="1" x14ac:dyDescent="0.3">
      <c r="A31" s="28" t="s">
        <v>15</v>
      </c>
      <c r="B31" s="94" t="s">
        <v>77</v>
      </c>
      <c r="C31" s="94"/>
      <c r="D31" s="94"/>
      <c r="E31" s="95"/>
    </row>
    <row r="32" spans="1:5" s="32" customFormat="1" ht="22.8" x14ac:dyDescent="0.3">
      <c r="A32" s="30"/>
      <c r="B32" s="31" t="s">
        <v>260</v>
      </c>
      <c r="C32" s="7"/>
      <c r="D32" s="7"/>
      <c r="E32" s="24"/>
    </row>
    <row r="33" spans="1:5" s="32" customFormat="1" ht="20.100000000000001" customHeight="1" x14ac:dyDescent="0.3">
      <c r="A33" s="30"/>
      <c r="B33" s="50" t="s">
        <v>168</v>
      </c>
      <c r="C33" s="7"/>
      <c r="D33" s="7"/>
      <c r="E33" s="24"/>
    </row>
    <row r="34" spans="1:5" s="32" customFormat="1" ht="20.100000000000001" customHeight="1" x14ac:dyDescent="0.3">
      <c r="A34" s="30"/>
      <c r="B34" s="50" t="s">
        <v>261</v>
      </c>
      <c r="C34" s="7"/>
      <c r="D34" s="7"/>
      <c r="E34" s="24"/>
    </row>
    <row r="35" spans="1:5" s="32" customFormat="1" ht="20.100000000000001" customHeight="1" x14ac:dyDescent="0.3">
      <c r="A35" s="30"/>
      <c r="B35" s="50" t="s">
        <v>251</v>
      </c>
      <c r="C35" s="7"/>
      <c r="D35" s="7"/>
      <c r="E35" s="24"/>
    </row>
    <row r="36" spans="1:5" s="32" customFormat="1" ht="20.100000000000001" customHeight="1" x14ac:dyDescent="0.3">
      <c r="A36" s="30"/>
      <c r="B36" s="50" t="s">
        <v>169</v>
      </c>
      <c r="C36" s="7"/>
      <c r="D36" s="7"/>
      <c r="E36" s="24"/>
    </row>
    <row r="37" spans="1:5" s="29" customFormat="1" ht="20.100000000000001" customHeight="1" x14ac:dyDescent="0.3">
      <c r="A37" s="28" t="s">
        <v>24</v>
      </c>
      <c r="B37" s="94" t="s">
        <v>78</v>
      </c>
      <c r="C37" s="94"/>
      <c r="D37" s="94"/>
      <c r="E37" s="95"/>
    </row>
    <row r="38" spans="1:5" s="32" customFormat="1" ht="22.8" x14ac:dyDescent="0.3">
      <c r="A38" s="30"/>
      <c r="B38" s="60" t="s">
        <v>351</v>
      </c>
      <c r="C38" s="7"/>
      <c r="D38" s="7"/>
      <c r="E38" s="24"/>
    </row>
    <row r="39" spans="1:5" s="32" customFormat="1" ht="20.100000000000001" customHeight="1" x14ac:dyDescent="0.3">
      <c r="A39" s="30"/>
      <c r="B39" s="50" t="s">
        <v>252</v>
      </c>
      <c r="C39" s="7"/>
      <c r="D39" s="7"/>
      <c r="E39" s="24"/>
    </row>
    <row r="40" spans="1:5" s="29" customFormat="1" ht="20.100000000000001" customHeight="1" x14ac:dyDescent="0.3">
      <c r="A40" s="28" t="s">
        <v>3</v>
      </c>
      <c r="B40" s="94" t="s">
        <v>79</v>
      </c>
      <c r="C40" s="94"/>
      <c r="D40" s="94"/>
      <c r="E40" s="95"/>
    </row>
    <row r="41" spans="1:5" s="32" customFormat="1" ht="22.8" x14ac:dyDescent="0.3">
      <c r="A41" s="30"/>
      <c r="B41" s="31" t="s">
        <v>253</v>
      </c>
      <c r="C41" s="7"/>
      <c r="D41" s="7"/>
      <c r="E41" s="24"/>
    </row>
    <row r="42" spans="1:5" s="32" customFormat="1" ht="20.100000000000001" customHeight="1" x14ac:dyDescent="0.3">
      <c r="A42" s="30"/>
      <c r="B42" s="50" t="s">
        <v>80</v>
      </c>
      <c r="C42" s="7"/>
      <c r="D42" s="7"/>
      <c r="E42" s="24"/>
    </row>
    <row r="43" spans="1:5" s="32" customFormat="1" ht="20.100000000000001" customHeight="1" x14ac:dyDescent="0.3">
      <c r="A43" s="30"/>
      <c r="B43" s="50" t="s">
        <v>81</v>
      </c>
      <c r="C43" s="7"/>
      <c r="D43" s="7"/>
      <c r="E43" s="24"/>
    </row>
    <row r="44" spans="1:5" s="32" customFormat="1" ht="22.8" x14ac:dyDescent="0.3">
      <c r="A44" s="30"/>
      <c r="B44" s="31" t="s">
        <v>172</v>
      </c>
      <c r="C44" s="7"/>
      <c r="D44" s="7"/>
      <c r="E44" s="24"/>
    </row>
    <row r="45" spans="1:5" s="29" customFormat="1" ht="20.100000000000001" customHeight="1" x14ac:dyDescent="0.3">
      <c r="A45" s="28" t="s">
        <v>27</v>
      </c>
      <c r="B45" s="94" t="s">
        <v>82</v>
      </c>
      <c r="C45" s="94"/>
      <c r="D45" s="94"/>
      <c r="E45" s="95"/>
    </row>
    <row r="46" spans="1:5" s="32" customFormat="1" ht="20.100000000000001" customHeight="1" x14ac:dyDescent="0.3">
      <c r="A46" s="30"/>
      <c r="B46" s="50" t="s">
        <v>255</v>
      </c>
      <c r="C46" s="7"/>
      <c r="D46" s="7"/>
      <c r="E46" s="24"/>
    </row>
    <row r="47" spans="1:5" s="32" customFormat="1" ht="22.8" x14ac:dyDescent="0.3">
      <c r="A47" s="30"/>
      <c r="B47" s="31" t="s">
        <v>254</v>
      </c>
      <c r="C47" s="7"/>
      <c r="D47" s="7"/>
      <c r="E47" s="24"/>
    </row>
    <row r="48" spans="1:5" s="32" customFormat="1" ht="20.100000000000001" customHeight="1" x14ac:dyDescent="0.3">
      <c r="A48" s="86"/>
      <c r="B48" s="90"/>
      <c r="C48" s="88"/>
      <c r="D48" s="88"/>
      <c r="E48" s="89"/>
    </row>
    <row r="49" spans="1:5" s="29" customFormat="1" ht="20.100000000000001" customHeight="1" x14ac:dyDescent="0.3">
      <c r="A49" s="28" t="s">
        <v>29</v>
      </c>
      <c r="B49" s="94" t="s">
        <v>83</v>
      </c>
      <c r="C49" s="94"/>
      <c r="D49" s="94"/>
      <c r="E49" s="95"/>
    </row>
    <row r="50" spans="1:5" s="32" customFormat="1" ht="22.8" x14ac:dyDescent="0.3">
      <c r="A50" s="30"/>
      <c r="B50" s="31" t="s">
        <v>352</v>
      </c>
      <c r="C50" s="7"/>
      <c r="D50" s="7"/>
      <c r="E50" s="24"/>
    </row>
    <row r="51" spans="1:5" s="29" customFormat="1" ht="20.100000000000001" customHeight="1" x14ac:dyDescent="0.3">
      <c r="A51" s="77" t="s">
        <v>67</v>
      </c>
      <c r="B51" s="98" t="s">
        <v>84</v>
      </c>
      <c r="C51" s="98"/>
      <c r="D51" s="98"/>
      <c r="E51" s="99"/>
    </row>
    <row r="52" spans="1:5" s="32" customFormat="1" ht="22.8" x14ac:dyDescent="0.3">
      <c r="A52" s="30"/>
      <c r="B52" s="31" t="s">
        <v>170</v>
      </c>
      <c r="C52" s="7"/>
      <c r="D52" s="7"/>
      <c r="E52" s="24"/>
    </row>
    <row r="53" spans="1:5" s="29" customFormat="1" ht="20.100000000000001" customHeight="1" x14ac:dyDescent="0.3">
      <c r="A53" s="28" t="s">
        <v>68</v>
      </c>
      <c r="B53" s="94" t="s">
        <v>85</v>
      </c>
      <c r="C53" s="94"/>
      <c r="D53" s="94"/>
      <c r="E53" s="95"/>
    </row>
    <row r="54" spans="1:5" s="32" customFormat="1" ht="20.100000000000001" customHeight="1" x14ac:dyDescent="0.3">
      <c r="A54" s="30"/>
      <c r="B54" s="50" t="s">
        <v>86</v>
      </c>
      <c r="C54" s="85"/>
      <c r="D54" s="85"/>
      <c r="E54" s="24"/>
    </row>
    <row r="55" spans="1:5" ht="18.600000000000001" customHeight="1" x14ac:dyDescent="0.25">
      <c r="A55" s="25"/>
      <c r="B55" s="33" t="s">
        <v>214</v>
      </c>
      <c r="C55" s="34" t="e">
        <f>((COUNTIF(C5:C54,"C")*3)+(COUNTIF(C5:C54,"P")*2))/(COUNTA(C5:C54)*3)</f>
        <v>#DIV/0!</v>
      </c>
      <c r="D55" s="34" t="e">
        <f>((COUNTIF(D5:D54,"C")*3)+(COUNTIF(D5:D54,"P")*2))/(COUNTA(D5:D54)*3)</f>
        <v>#DIV/0!</v>
      </c>
      <c r="E55" s="22"/>
    </row>
    <row r="56" spans="1:5" x14ac:dyDescent="0.3">
      <c r="A56" s="25"/>
    </row>
    <row r="57" spans="1:5" x14ac:dyDescent="0.3">
      <c r="A57" s="25"/>
    </row>
    <row r="58" spans="1:5" x14ac:dyDescent="0.3">
      <c r="A58" s="25"/>
    </row>
    <row r="59" spans="1:5" x14ac:dyDescent="0.3">
      <c r="A59" s="25"/>
    </row>
    <row r="60" spans="1:5" x14ac:dyDescent="0.3">
      <c r="A60" s="25"/>
    </row>
    <row r="61" spans="1:5" x14ac:dyDescent="0.3">
      <c r="A61" s="25"/>
    </row>
    <row r="62" spans="1:5" x14ac:dyDescent="0.3">
      <c r="A62" s="25"/>
    </row>
    <row r="63" spans="1:5" x14ac:dyDescent="0.3">
      <c r="A63" s="25"/>
    </row>
  </sheetData>
  <sheetProtection selectLockedCells="1"/>
  <mergeCells count="12">
    <mergeCell ref="B4:E4"/>
    <mergeCell ref="B14:E14"/>
    <mergeCell ref="B18:E18"/>
    <mergeCell ref="B22:E22"/>
    <mergeCell ref="B25:E25"/>
    <mergeCell ref="B51:E51"/>
    <mergeCell ref="B53:E53"/>
    <mergeCell ref="B31:E31"/>
    <mergeCell ref="B37:E37"/>
    <mergeCell ref="B40:E40"/>
    <mergeCell ref="B45:E45"/>
    <mergeCell ref="B49:E49"/>
  </mergeCells>
  <conditionalFormatting sqref="C5:E13 C15:E17 C19:E21 C23:E24 C26:E30 C32:E36 C38:E39 C41:E44 C46:E48 C50:E50 C52:E52 C54:E54">
    <cfRule type="cellIs" dxfId="79" priority="44" operator="equal">
      <formula>"n"</formula>
    </cfRule>
    <cfRule type="cellIs" dxfId="78" priority="45" operator="equal">
      <formula>"p"</formula>
    </cfRule>
    <cfRule type="cellIs" dxfId="77" priority="46" operator="equal">
      <formula>"c"</formula>
    </cfRule>
  </conditionalFormatting>
  <conditionalFormatting sqref="C55:D55">
    <cfRule type="cellIs" dxfId="76" priority="23" operator="lessThan">
      <formula>0.8</formula>
    </cfRule>
    <cfRule type="cellIs" dxfId="75" priority="24" operator="equal">
      <formula>1</formula>
    </cfRule>
    <cfRule type="cellIs" dxfId="74" priority="25" operator="greaterThanOrEqual">
      <formula>0.8</formula>
    </cfRule>
    <cfRule type="containsErrors" dxfId="73" priority="47">
      <formula>ISERROR(C55)</formula>
    </cfRule>
  </conditionalFormatting>
  <conditionalFormatting sqref="B1">
    <cfRule type="expression" dxfId="72" priority="4">
      <formula>$C$55=100%</formula>
    </cfRule>
    <cfRule type="expression" dxfId="71" priority="5">
      <formula>$C$55&lt;80%</formula>
    </cfRule>
    <cfRule type="expression" dxfId="70" priority="6">
      <formula>$C$55&gt;79%</formula>
    </cfRule>
  </conditionalFormatting>
  <conditionalFormatting sqref="D3">
    <cfRule type="expression" dxfId="69" priority="38">
      <formula>$D$55=100%</formula>
    </cfRule>
    <cfRule type="expression" dxfId="68" priority="39">
      <formula>$D$55&lt;80%</formula>
    </cfRule>
    <cfRule type="expression" dxfId="67" priority="40">
      <formula>$D$55&gt;79%</formula>
    </cfRule>
  </conditionalFormatting>
  <conditionalFormatting sqref="C3">
    <cfRule type="expression" dxfId="66" priority="1">
      <formula>$C$55=100%</formula>
    </cfRule>
    <cfRule type="expression" dxfId="65" priority="2">
      <formula>$C$55&lt;80%</formula>
    </cfRule>
    <cfRule type="expression" dxfId="64" priority="3">
      <formula>$C$55&gt;79%</formula>
    </cfRule>
  </conditionalFormatting>
  <pageMargins left="0.5" right="0.5" top="0.75" bottom="0.75" header="0.3" footer="0.3"/>
  <pageSetup firstPageNumber="16" orientation="landscape" r:id="rId1"/>
  <headerFooter>
    <oddHeader>&amp;C&amp;"Ebrima,Bold"&amp;16&amp;KC00000*INTERNAL WORKING DOCUMENT</oddHeader>
    <oddFooter>&amp;L&amp;G&amp;C&amp;"Ebrima,Regular"&amp;8Page &amp;P
VI-Treatment and Social Services        &amp;R&amp;"Ebrima,Regular"&amp;8&amp;KC00000*Intention of document/team self-assessment/program improvement</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view="pageLayout" topLeftCell="A13" zoomScaleNormal="100" workbookViewId="0">
      <selection activeCell="B8" sqref="B8"/>
    </sheetView>
  </sheetViews>
  <sheetFormatPr defaultColWidth="8.88671875" defaultRowHeight="11.4" x14ac:dyDescent="0.3"/>
  <cols>
    <col min="1" max="1" width="2.5546875" style="26" customWidth="1"/>
    <col min="2" max="2" width="76.5546875" style="25" customWidth="1"/>
    <col min="3" max="4" width="6.33203125" style="25" customWidth="1"/>
    <col min="5" max="5" width="35.109375" style="51" customWidth="1"/>
    <col min="6" max="16384" width="8.88671875" style="25"/>
  </cols>
  <sheetData>
    <row r="1" spans="1:9" x14ac:dyDescent="0.3">
      <c r="B1" s="54" t="s">
        <v>276</v>
      </c>
    </row>
    <row r="2" spans="1:9" ht="30.15" customHeight="1" x14ac:dyDescent="0.3">
      <c r="B2" s="35" t="s">
        <v>239</v>
      </c>
    </row>
    <row r="3" spans="1:9" ht="20.100000000000001" customHeight="1" x14ac:dyDescent="0.25">
      <c r="A3" s="27"/>
      <c r="B3" s="27"/>
      <c r="C3" s="1"/>
      <c r="D3" s="1"/>
      <c r="E3" s="15" t="s">
        <v>234</v>
      </c>
      <c r="F3" s="27"/>
      <c r="G3" s="27"/>
      <c r="H3" s="27"/>
      <c r="I3" s="27"/>
    </row>
    <row r="4" spans="1:9" s="29" customFormat="1" ht="20.100000000000001" customHeight="1" x14ac:dyDescent="0.3">
      <c r="A4" s="28" t="s">
        <v>10</v>
      </c>
      <c r="B4" s="94" t="s">
        <v>87</v>
      </c>
      <c r="C4" s="94"/>
      <c r="D4" s="94"/>
      <c r="E4" s="94"/>
    </row>
    <row r="5" spans="1:9" s="32" customFormat="1" ht="20.100000000000001" customHeight="1" x14ac:dyDescent="0.3">
      <c r="A5" s="30"/>
      <c r="B5" s="50" t="s">
        <v>246</v>
      </c>
      <c r="C5" s="7"/>
      <c r="D5" s="7"/>
      <c r="E5" s="24"/>
    </row>
    <row r="6" spans="1:9" s="44" customFormat="1" ht="20.100000000000001" customHeight="1" x14ac:dyDescent="0.3">
      <c r="A6" s="43"/>
      <c r="B6" s="73" t="s">
        <v>268</v>
      </c>
      <c r="C6" s="7"/>
      <c r="D6" s="7"/>
      <c r="E6" s="24"/>
    </row>
    <row r="7" spans="1:9" s="32" customFormat="1" ht="22.8" x14ac:dyDescent="0.3">
      <c r="A7" s="30"/>
      <c r="B7" s="31" t="s">
        <v>173</v>
      </c>
      <c r="C7" s="7"/>
      <c r="D7" s="7"/>
      <c r="E7" s="24"/>
    </row>
    <row r="8" spans="1:9" s="32" customFormat="1" ht="22.8" x14ac:dyDescent="0.3">
      <c r="A8" s="30"/>
      <c r="B8" s="31" t="s">
        <v>183</v>
      </c>
      <c r="C8" s="7"/>
      <c r="D8" s="7"/>
      <c r="E8" s="24"/>
    </row>
    <row r="9" spans="1:9" s="32" customFormat="1" ht="22.8" x14ac:dyDescent="0.3">
      <c r="A9" s="30"/>
      <c r="B9" s="31" t="s">
        <v>184</v>
      </c>
      <c r="C9" s="7"/>
      <c r="D9" s="7"/>
      <c r="E9" s="24"/>
    </row>
    <row r="10" spans="1:9" s="29" customFormat="1" ht="20.100000000000001" customHeight="1" x14ac:dyDescent="0.3">
      <c r="A10" s="28" t="s">
        <v>19</v>
      </c>
      <c r="B10" s="94" t="s">
        <v>88</v>
      </c>
      <c r="C10" s="94"/>
      <c r="D10" s="94"/>
      <c r="E10" s="94"/>
    </row>
    <row r="11" spans="1:9" s="32" customFormat="1" ht="20.100000000000001" customHeight="1" x14ac:dyDescent="0.3">
      <c r="A11" s="30"/>
      <c r="B11" s="59" t="s">
        <v>174</v>
      </c>
      <c r="C11" s="7"/>
      <c r="D11" s="7"/>
      <c r="E11" s="24"/>
    </row>
    <row r="12" spans="1:9" s="32" customFormat="1" ht="20.100000000000001" customHeight="1" x14ac:dyDescent="0.3">
      <c r="A12" s="30"/>
      <c r="B12" s="50" t="s">
        <v>89</v>
      </c>
      <c r="C12" s="7"/>
      <c r="D12" s="7"/>
      <c r="E12" s="24"/>
    </row>
    <row r="13" spans="1:9" s="32" customFormat="1" ht="20.100000000000001" customHeight="1" x14ac:dyDescent="0.3">
      <c r="A13" s="30"/>
      <c r="B13" s="50" t="s">
        <v>175</v>
      </c>
      <c r="C13" s="7"/>
      <c r="D13" s="7"/>
      <c r="E13" s="24"/>
    </row>
    <row r="14" spans="1:9" s="32" customFormat="1" ht="22.8" x14ac:dyDescent="0.3">
      <c r="A14" s="30"/>
      <c r="B14" s="31" t="s">
        <v>213</v>
      </c>
      <c r="C14" s="7"/>
      <c r="D14" s="7"/>
      <c r="E14" s="24"/>
    </row>
    <row r="15" spans="1:9" s="29" customFormat="1" ht="20.100000000000001" customHeight="1" x14ac:dyDescent="0.3">
      <c r="A15" s="28" t="s">
        <v>2</v>
      </c>
      <c r="B15" s="94" t="s">
        <v>90</v>
      </c>
      <c r="C15" s="94"/>
      <c r="D15" s="94"/>
      <c r="E15" s="94"/>
    </row>
    <row r="16" spans="1:9" s="32" customFormat="1" ht="22.8" x14ac:dyDescent="0.3">
      <c r="A16" s="30"/>
      <c r="B16" s="31" t="s">
        <v>353</v>
      </c>
      <c r="C16" s="7"/>
      <c r="D16" s="7"/>
      <c r="E16" s="24"/>
    </row>
    <row r="17" spans="1:5" s="29" customFormat="1" ht="20.100000000000001" customHeight="1" x14ac:dyDescent="0.3">
      <c r="A17" s="77" t="s">
        <v>4</v>
      </c>
      <c r="B17" s="98" t="s">
        <v>91</v>
      </c>
      <c r="C17" s="98"/>
      <c r="D17" s="98"/>
      <c r="E17" s="98"/>
    </row>
    <row r="18" spans="1:5" s="32" customFormat="1" ht="20.100000000000001" customHeight="1" x14ac:dyDescent="0.3">
      <c r="A18" s="30"/>
      <c r="B18" s="50" t="s">
        <v>354</v>
      </c>
      <c r="C18" s="7"/>
      <c r="D18" s="7"/>
      <c r="E18" s="24"/>
    </row>
    <row r="19" spans="1:5" s="29" customFormat="1" ht="20.100000000000001" customHeight="1" x14ac:dyDescent="0.3">
      <c r="A19" s="28" t="s">
        <v>5</v>
      </c>
      <c r="B19" s="94" t="s">
        <v>92</v>
      </c>
      <c r="C19" s="94"/>
      <c r="D19" s="94"/>
      <c r="E19" s="94"/>
    </row>
    <row r="20" spans="1:5" s="32" customFormat="1" ht="20.100000000000001" customHeight="1" x14ac:dyDescent="0.3">
      <c r="A20" s="30"/>
      <c r="B20" s="50" t="s">
        <v>176</v>
      </c>
      <c r="C20" s="7"/>
      <c r="D20" s="7"/>
      <c r="E20" s="24"/>
    </row>
    <row r="21" spans="1:5" s="32" customFormat="1" ht="20.100000000000001" customHeight="1" x14ac:dyDescent="0.3">
      <c r="A21" s="30"/>
      <c r="B21" s="50" t="s">
        <v>247</v>
      </c>
      <c r="C21" s="7"/>
      <c r="D21" s="7"/>
      <c r="E21" s="24"/>
    </row>
    <row r="22" spans="1:5" s="29" customFormat="1" ht="20.100000000000001" customHeight="1" x14ac:dyDescent="0.3">
      <c r="A22" s="28" t="s">
        <v>15</v>
      </c>
      <c r="B22" s="94" t="s">
        <v>93</v>
      </c>
      <c r="C22" s="94"/>
      <c r="D22" s="94"/>
      <c r="E22" s="94"/>
    </row>
    <row r="23" spans="1:5" s="32" customFormat="1" ht="20.100000000000001" customHeight="1" x14ac:dyDescent="0.3">
      <c r="A23" s="30"/>
      <c r="B23" s="50" t="s">
        <v>178</v>
      </c>
      <c r="C23" s="7"/>
      <c r="D23" s="7"/>
      <c r="E23" s="24"/>
    </row>
    <row r="24" spans="1:5" s="32" customFormat="1" ht="20.100000000000001" customHeight="1" x14ac:dyDescent="0.3">
      <c r="A24" s="30"/>
      <c r="B24" s="50" t="s">
        <v>177</v>
      </c>
      <c r="C24" s="7"/>
      <c r="D24" s="7"/>
      <c r="E24" s="24"/>
    </row>
    <row r="25" spans="1:5" s="29" customFormat="1" ht="20.100000000000001" customHeight="1" x14ac:dyDescent="0.3">
      <c r="A25" s="28" t="s">
        <v>24</v>
      </c>
      <c r="B25" s="94" t="s">
        <v>94</v>
      </c>
      <c r="C25" s="94"/>
      <c r="D25" s="94"/>
      <c r="E25" s="94"/>
    </row>
    <row r="26" spans="1:5" s="32" customFormat="1" ht="20.100000000000001" customHeight="1" x14ac:dyDescent="0.3">
      <c r="A26" s="30"/>
      <c r="B26" s="50" t="s">
        <v>179</v>
      </c>
      <c r="C26" s="7"/>
      <c r="D26" s="7"/>
      <c r="E26" s="24"/>
    </row>
    <row r="27" spans="1:5" s="32" customFormat="1" ht="20.100000000000001" customHeight="1" x14ac:dyDescent="0.3">
      <c r="A27" s="30"/>
      <c r="B27" s="50" t="s">
        <v>180</v>
      </c>
      <c r="C27" s="7"/>
      <c r="D27" s="7"/>
      <c r="E27" s="24"/>
    </row>
    <row r="28" spans="1:5" s="32" customFormat="1" ht="20.100000000000001" customHeight="1" x14ac:dyDescent="0.3">
      <c r="A28" s="30"/>
      <c r="B28" s="50" t="s">
        <v>355</v>
      </c>
      <c r="C28" s="7"/>
      <c r="D28" s="7"/>
      <c r="E28" s="24"/>
    </row>
    <row r="29" spans="1:5" s="29" customFormat="1" ht="20.100000000000001" customHeight="1" x14ac:dyDescent="0.3">
      <c r="A29" s="28" t="s">
        <v>3</v>
      </c>
      <c r="B29" s="94" t="s">
        <v>95</v>
      </c>
      <c r="C29" s="94"/>
      <c r="D29" s="94"/>
      <c r="E29" s="94"/>
    </row>
    <row r="30" spans="1:5" s="32" customFormat="1" ht="20.100000000000001" customHeight="1" x14ac:dyDescent="0.3">
      <c r="A30" s="30"/>
      <c r="B30" s="50" t="s">
        <v>181</v>
      </c>
      <c r="C30" s="7"/>
      <c r="D30" s="7"/>
      <c r="E30" s="24"/>
    </row>
    <row r="31" spans="1:5" s="29" customFormat="1" ht="20.100000000000001" customHeight="1" x14ac:dyDescent="0.3">
      <c r="A31" s="28" t="s">
        <v>27</v>
      </c>
      <c r="B31" s="94" t="s">
        <v>96</v>
      </c>
      <c r="C31" s="94"/>
      <c r="D31" s="94"/>
      <c r="E31" s="94"/>
    </row>
    <row r="32" spans="1:5" s="32" customFormat="1" ht="22.8" x14ac:dyDescent="0.3">
      <c r="A32" s="30"/>
      <c r="B32" s="31" t="s">
        <v>182</v>
      </c>
      <c r="C32" s="7"/>
      <c r="D32" s="7"/>
      <c r="E32" s="24"/>
    </row>
    <row r="33" spans="2:5" ht="18.600000000000001" customHeight="1" x14ac:dyDescent="0.25">
      <c r="B33" s="33" t="s">
        <v>214</v>
      </c>
      <c r="C33" s="34" t="e">
        <f>((COUNTIF(C5:C32,"C")*3) + (COUNTIF(C5:C32, "P")*2)) / (COUNTA(C5:C32)*3)</f>
        <v>#DIV/0!</v>
      </c>
      <c r="D33" s="34" t="e">
        <f>((COUNTIF(D5:D32,"C")*3) + (COUNTIF(D5:D32, "P")*2)) / (COUNTA(D5:D32)*3)</f>
        <v>#DIV/0!</v>
      </c>
      <c r="E33" s="22"/>
    </row>
  </sheetData>
  <sheetProtection selectLockedCells="1"/>
  <mergeCells count="9">
    <mergeCell ref="B31:E31"/>
    <mergeCell ref="B4:E4"/>
    <mergeCell ref="B10:E10"/>
    <mergeCell ref="B15:E15"/>
    <mergeCell ref="B17:E17"/>
    <mergeCell ref="B19:E19"/>
    <mergeCell ref="B22:E22"/>
    <mergeCell ref="B25:E25"/>
    <mergeCell ref="B29:E29"/>
  </mergeCells>
  <conditionalFormatting sqref="C5:E9 C11:E14 C16:E16 C18:E18 C20:E21 C23:E24 C26:E28 C30:E30 C32:E32">
    <cfRule type="cellIs" dxfId="63" priority="38" operator="equal">
      <formula>"n"</formula>
    </cfRule>
    <cfRule type="cellIs" dxfId="62" priority="39" operator="equal">
      <formula>"p"</formula>
    </cfRule>
    <cfRule type="cellIs" dxfId="61" priority="40" operator="equal">
      <formula>"c"</formula>
    </cfRule>
  </conditionalFormatting>
  <conditionalFormatting sqref="C33:D33">
    <cfRule type="cellIs" dxfId="60" priority="17" operator="lessThan">
      <formula>0.8</formula>
    </cfRule>
    <cfRule type="cellIs" dxfId="59" priority="18" operator="equal">
      <formula>1</formula>
    </cfRule>
    <cfRule type="cellIs" dxfId="58" priority="19" operator="greaterThanOrEqual">
      <formula>0.8</formula>
    </cfRule>
    <cfRule type="containsErrors" dxfId="57" priority="41">
      <formula>ISERROR(C33)</formula>
    </cfRule>
  </conditionalFormatting>
  <conditionalFormatting sqref="B1">
    <cfRule type="expression" dxfId="56" priority="4">
      <formula>$C$33=100%</formula>
    </cfRule>
    <cfRule type="expression" dxfId="55" priority="5">
      <formula>$C$33&lt;80%</formula>
    </cfRule>
    <cfRule type="expression" dxfId="54" priority="6">
      <formula>$C$33&gt;79%</formula>
    </cfRule>
  </conditionalFormatting>
  <conditionalFormatting sqref="C3">
    <cfRule type="expression" dxfId="53" priority="32">
      <formula>$C$33=100%</formula>
    </cfRule>
    <cfRule type="expression" dxfId="52" priority="33">
      <formula>$C$33&lt;80%</formula>
    </cfRule>
    <cfRule type="expression" dxfId="51" priority="34">
      <formula>$C$33&gt;79%</formula>
    </cfRule>
  </conditionalFormatting>
  <conditionalFormatting sqref="D3">
    <cfRule type="expression" dxfId="50" priority="1">
      <formula>$D$33=100%</formula>
    </cfRule>
    <cfRule type="expression" dxfId="49" priority="2">
      <formula>$D$33&lt;80%</formula>
    </cfRule>
    <cfRule type="expression" dxfId="48" priority="3">
      <formula>$D$33&gt;79%</formula>
    </cfRule>
  </conditionalFormatting>
  <pageMargins left="0.5" right="0.5" top="0.75" bottom="0.75" header="0.3" footer="0.3"/>
  <pageSetup firstPageNumber="20" orientation="landscape" r:id="rId1"/>
  <headerFooter>
    <oddHeader>&amp;C&amp;"Ebrima,Bold"&amp;16&amp;KC00000*INTERNAL WORKING DOCUMENT</oddHeader>
    <oddFooter>&amp;L&amp;G&amp;C&amp;"Ebrima,Regular"&amp;8Page &amp;P
VII-Drug and Alcohol Testing        &amp;R&amp;"Ebrima,Regular"&amp;8&amp;KC00000*Intention of document/team self-assessment/program improvement</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view="pageLayout" topLeftCell="A13" zoomScaleNormal="100" workbookViewId="0">
      <selection activeCell="A18" sqref="A18:XFD18"/>
    </sheetView>
  </sheetViews>
  <sheetFormatPr defaultColWidth="8.88671875" defaultRowHeight="11.4" x14ac:dyDescent="0.3"/>
  <cols>
    <col min="1" max="1" width="2.5546875" style="26" customWidth="1"/>
    <col min="2" max="2" width="76.5546875" style="25" customWidth="1"/>
    <col min="3" max="4" width="6.33203125" style="25" customWidth="1"/>
    <col min="5" max="5" width="35.109375" style="51" customWidth="1"/>
    <col min="6" max="6" width="41.44140625" style="51" customWidth="1"/>
    <col min="7" max="16384" width="8.88671875" style="25"/>
  </cols>
  <sheetData>
    <row r="1" spans="1:9" x14ac:dyDescent="0.3">
      <c r="B1" s="54" t="s">
        <v>277</v>
      </c>
    </row>
    <row r="2" spans="1:9" ht="52.5" customHeight="1" x14ac:dyDescent="0.3">
      <c r="B2" s="35" t="s">
        <v>240</v>
      </c>
    </row>
    <row r="3" spans="1:9" ht="18.600000000000001" customHeight="1" x14ac:dyDescent="0.25">
      <c r="A3" s="27"/>
      <c r="B3" s="27"/>
      <c r="C3" s="1"/>
      <c r="D3" s="1"/>
      <c r="E3" s="15" t="s">
        <v>234</v>
      </c>
      <c r="F3" s="52"/>
      <c r="G3" s="27"/>
      <c r="H3" s="27"/>
      <c r="I3" s="27"/>
    </row>
    <row r="4" spans="1:9" s="29" customFormat="1" ht="18.600000000000001" customHeight="1" x14ac:dyDescent="0.3">
      <c r="A4" s="28" t="s">
        <v>10</v>
      </c>
      <c r="B4" s="94" t="s">
        <v>97</v>
      </c>
      <c r="C4" s="94"/>
      <c r="D4" s="94"/>
      <c r="E4" s="95"/>
    </row>
    <row r="5" spans="1:9" s="32" customFormat="1" ht="22.8" x14ac:dyDescent="0.3">
      <c r="A5" s="30"/>
      <c r="B5" s="31" t="s">
        <v>204</v>
      </c>
      <c r="C5" s="7"/>
      <c r="D5" s="7"/>
      <c r="E5" s="24"/>
      <c r="F5" s="29"/>
    </row>
    <row r="6" spans="1:9" s="29" customFormat="1" ht="18.600000000000001" customHeight="1" x14ac:dyDescent="0.3">
      <c r="A6" s="28" t="s">
        <v>19</v>
      </c>
      <c r="B6" s="94" t="s">
        <v>98</v>
      </c>
      <c r="C6" s="94"/>
      <c r="D6" s="94"/>
      <c r="E6" s="95"/>
    </row>
    <row r="7" spans="1:9" s="32" customFormat="1" ht="22.8" x14ac:dyDescent="0.3">
      <c r="A7" s="30"/>
      <c r="B7" s="31" t="s">
        <v>270</v>
      </c>
      <c r="C7" s="7"/>
      <c r="D7" s="7"/>
      <c r="E7" s="24"/>
      <c r="F7" s="29"/>
    </row>
    <row r="8" spans="1:9" s="32" customFormat="1" ht="34.200000000000003" x14ac:dyDescent="0.3">
      <c r="A8" s="30"/>
      <c r="B8" s="60" t="s">
        <v>356</v>
      </c>
      <c r="C8" s="7"/>
      <c r="D8" s="7"/>
      <c r="E8" s="24"/>
      <c r="F8" s="29"/>
    </row>
    <row r="9" spans="1:9" s="32" customFormat="1" ht="18.600000000000001" customHeight="1" x14ac:dyDescent="0.3">
      <c r="A9" s="30"/>
      <c r="B9" s="50" t="s">
        <v>185</v>
      </c>
      <c r="C9" s="7"/>
      <c r="D9" s="7"/>
      <c r="E9" s="24"/>
      <c r="F9" s="29"/>
    </row>
    <row r="10" spans="1:9" s="32" customFormat="1" ht="18.600000000000001" customHeight="1" x14ac:dyDescent="0.3">
      <c r="A10" s="30"/>
      <c r="B10" s="50" t="s">
        <v>186</v>
      </c>
      <c r="C10" s="7"/>
      <c r="D10" s="7"/>
      <c r="E10" s="24"/>
      <c r="F10" s="29"/>
    </row>
    <row r="11" spans="1:9" s="32" customFormat="1" ht="18.600000000000001" customHeight="1" x14ac:dyDescent="0.3">
      <c r="A11" s="30"/>
      <c r="B11" s="50" t="s">
        <v>187</v>
      </c>
      <c r="C11" s="7"/>
      <c r="D11" s="7"/>
      <c r="E11" s="24"/>
      <c r="F11" s="29"/>
    </row>
    <row r="12" spans="1:9" s="29" customFormat="1" ht="18.600000000000001" customHeight="1" x14ac:dyDescent="0.3">
      <c r="A12" s="28" t="s">
        <v>2</v>
      </c>
      <c r="B12" s="94" t="s">
        <v>99</v>
      </c>
      <c r="C12" s="94"/>
      <c r="D12" s="94"/>
      <c r="E12" s="95"/>
    </row>
    <row r="13" spans="1:9" s="32" customFormat="1" ht="22.8" x14ac:dyDescent="0.3">
      <c r="A13" s="30"/>
      <c r="B13" s="31" t="s">
        <v>188</v>
      </c>
      <c r="C13" s="7"/>
      <c r="D13" s="7"/>
      <c r="E13" s="24"/>
      <c r="F13" s="29"/>
    </row>
    <row r="14" spans="1:9" s="32" customFormat="1" ht="22.8" x14ac:dyDescent="0.3">
      <c r="A14" s="30"/>
      <c r="B14" s="31" t="s">
        <v>205</v>
      </c>
      <c r="C14" s="7"/>
      <c r="D14" s="7"/>
      <c r="E14" s="24"/>
      <c r="F14" s="29"/>
    </row>
    <row r="15" spans="1:9" s="32" customFormat="1" ht="18.600000000000001" customHeight="1" x14ac:dyDescent="0.3">
      <c r="A15" s="30"/>
      <c r="B15" s="50" t="s">
        <v>206</v>
      </c>
      <c r="C15" s="7"/>
      <c r="D15" s="7"/>
      <c r="E15" s="24"/>
      <c r="F15" s="29"/>
    </row>
    <row r="16" spans="1:9" s="32" customFormat="1" ht="22.8" x14ac:dyDescent="0.3">
      <c r="A16" s="30"/>
      <c r="B16" s="60" t="s">
        <v>189</v>
      </c>
      <c r="C16" s="7"/>
      <c r="D16" s="7"/>
      <c r="E16" s="24"/>
      <c r="F16" s="29"/>
    </row>
    <row r="17" spans="1:6" s="32" customFormat="1" ht="22.8" x14ac:dyDescent="0.3">
      <c r="A17" s="30"/>
      <c r="B17" s="60" t="s">
        <v>190</v>
      </c>
      <c r="C17" s="7"/>
      <c r="D17" s="7"/>
      <c r="E17" s="24"/>
      <c r="F17" s="29"/>
    </row>
    <row r="18" spans="1:6" s="32" customFormat="1" ht="22.8" x14ac:dyDescent="0.3">
      <c r="A18" s="30"/>
      <c r="B18" s="60" t="s">
        <v>191</v>
      </c>
      <c r="C18" s="7"/>
      <c r="D18" s="7"/>
      <c r="E18" s="24"/>
      <c r="F18" s="29"/>
    </row>
    <row r="19" spans="1:6" s="32" customFormat="1" ht="22.8" x14ac:dyDescent="0.3">
      <c r="A19" s="30"/>
      <c r="B19" s="31" t="s">
        <v>192</v>
      </c>
      <c r="C19" s="7"/>
      <c r="D19" s="7"/>
      <c r="E19" s="24"/>
      <c r="F19" s="29"/>
    </row>
    <row r="20" spans="1:6" s="32" customFormat="1" ht="22.8" x14ac:dyDescent="0.3">
      <c r="A20" s="30"/>
      <c r="B20" s="31" t="s">
        <v>193</v>
      </c>
      <c r="C20" s="7"/>
      <c r="D20" s="7"/>
      <c r="E20" s="24"/>
      <c r="F20" s="29"/>
    </row>
    <row r="21" spans="1:6" s="29" customFormat="1" ht="18.600000000000001" customHeight="1" x14ac:dyDescent="0.3">
      <c r="A21" s="28" t="s">
        <v>4</v>
      </c>
      <c r="B21" s="94" t="s">
        <v>100</v>
      </c>
      <c r="C21" s="94"/>
      <c r="D21" s="94"/>
      <c r="E21" s="95"/>
    </row>
    <row r="22" spans="1:6" s="32" customFormat="1" ht="18.600000000000001" customHeight="1" x14ac:dyDescent="0.3">
      <c r="A22" s="30"/>
      <c r="B22" s="59" t="s">
        <v>366</v>
      </c>
      <c r="C22" s="7"/>
      <c r="D22" s="7"/>
      <c r="E22" s="24"/>
      <c r="F22" s="29"/>
    </row>
    <row r="23" spans="1:6" s="32" customFormat="1" ht="22.8" x14ac:dyDescent="0.3">
      <c r="A23" s="30"/>
      <c r="B23" s="60" t="s">
        <v>233</v>
      </c>
      <c r="C23" s="7"/>
      <c r="D23" s="7"/>
      <c r="E23" s="24"/>
      <c r="F23" s="29"/>
    </row>
    <row r="24" spans="1:6" s="32" customFormat="1" ht="18.600000000000001" customHeight="1" x14ac:dyDescent="0.3">
      <c r="A24" s="30"/>
      <c r="B24" s="59" t="s">
        <v>194</v>
      </c>
      <c r="C24" s="7"/>
      <c r="D24" s="7"/>
      <c r="E24" s="24"/>
      <c r="F24" s="29"/>
    </row>
    <row r="25" spans="1:6" s="32" customFormat="1" ht="22.8" x14ac:dyDescent="0.3">
      <c r="A25" s="30"/>
      <c r="B25" s="31" t="s">
        <v>195</v>
      </c>
      <c r="C25" s="7"/>
      <c r="D25" s="7"/>
      <c r="E25" s="24"/>
      <c r="F25" s="29"/>
    </row>
    <row r="26" spans="1:6" s="32" customFormat="1" ht="18.600000000000001" customHeight="1" x14ac:dyDescent="0.3">
      <c r="A26" s="30"/>
      <c r="B26" s="50" t="s">
        <v>196</v>
      </c>
      <c r="C26" s="7"/>
      <c r="D26" s="7"/>
      <c r="E26" s="24"/>
      <c r="F26" s="29"/>
    </row>
    <row r="27" spans="1:6" s="32" customFormat="1" ht="18.600000000000001" customHeight="1" x14ac:dyDescent="0.3">
      <c r="A27" s="30"/>
      <c r="B27" s="50" t="s">
        <v>197</v>
      </c>
      <c r="C27" s="7"/>
      <c r="D27" s="7"/>
      <c r="E27" s="24"/>
      <c r="F27" s="29"/>
    </row>
    <row r="28" spans="1:6" s="32" customFormat="1" ht="18.600000000000001" customHeight="1" x14ac:dyDescent="0.3">
      <c r="A28" s="30"/>
      <c r="B28" s="50" t="s">
        <v>207</v>
      </c>
      <c r="C28" s="7"/>
      <c r="D28" s="7"/>
      <c r="E28" s="24"/>
      <c r="F28" s="29"/>
    </row>
    <row r="29" spans="1:6" s="32" customFormat="1" ht="18.600000000000001" customHeight="1" x14ac:dyDescent="0.3">
      <c r="A29" s="30"/>
      <c r="B29" s="59" t="s">
        <v>198</v>
      </c>
      <c r="C29" s="7"/>
      <c r="D29" s="7"/>
      <c r="E29" s="24"/>
      <c r="F29" s="29"/>
    </row>
    <row r="30" spans="1:6" s="32" customFormat="1" ht="22.8" x14ac:dyDescent="0.3">
      <c r="A30" s="30"/>
      <c r="B30" s="31" t="s">
        <v>208</v>
      </c>
      <c r="C30" s="7"/>
      <c r="D30" s="7"/>
      <c r="E30" s="24"/>
      <c r="F30" s="29"/>
    </row>
    <row r="31" spans="1:6" s="32" customFormat="1" ht="22.8" x14ac:dyDescent="0.3">
      <c r="A31" s="30"/>
      <c r="B31" s="31" t="s">
        <v>212</v>
      </c>
      <c r="C31" s="7"/>
      <c r="D31" s="7"/>
      <c r="E31" s="24"/>
      <c r="F31" s="29"/>
    </row>
    <row r="32" spans="1:6" s="32" customFormat="1" ht="18.600000000000001" customHeight="1" x14ac:dyDescent="0.3">
      <c r="A32" s="30"/>
      <c r="B32" s="50" t="s">
        <v>199</v>
      </c>
      <c r="C32" s="7"/>
      <c r="D32" s="7"/>
      <c r="E32" s="24"/>
      <c r="F32" s="29"/>
    </row>
    <row r="33" spans="1:14" s="32" customFormat="1" ht="18.600000000000001" customHeight="1" x14ac:dyDescent="0.3">
      <c r="A33" s="30"/>
      <c r="B33" s="50" t="s">
        <v>200</v>
      </c>
      <c r="C33" s="7"/>
      <c r="D33" s="7"/>
      <c r="E33" s="24"/>
      <c r="F33" s="29"/>
    </row>
    <row r="34" spans="1:14" s="29" customFormat="1" ht="18.600000000000001" customHeight="1" x14ac:dyDescent="0.3">
      <c r="A34" s="28" t="s">
        <v>5</v>
      </c>
      <c r="B34" s="94" t="s">
        <v>101</v>
      </c>
      <c r="C34" s="94"/>
      <c r="D34" s="94"/>
      <c r="E34" s="95"/>
    </row>
    <row r="35" spans="1:14" s="32" customFormat="1" ht="18.600000000000001" customHeight="1" x14ac:dyDescent="0.3">
      <c r="A35" s="30"/>
      <c r="B35" s="50" t="s">
        <v>269</v>
      </c>
      <c r="C35" s="7"/>
      <c r="D35" s="7"/>
      <c r="E35" s="24"/>
      <c r="F35" s="29"/>
    </row>
    <row r="36" spans="1:14" s="32" customFormat="1" ht="18.600000000000001" customHeight="1" x14ac:dyDescent="0.3">
      <c r="A36" s="30"/>
      <c r="B36" s="59" t="s">
        <v>201</v>
      </c>
      <c r="C36" s="7"/>
      <c r="D36" s="7"/>
      <c r="E36" s="24"/>
      <c r="F36" s="29"/>
    </row>
    <row r="37" spans="1:14" s="32" customFormat="1" ht="34.200000000000003" x14ac:dyDescent="0.3">
      <c r="A37" s="30"/>
      <c r="B37" s="31" t="s">
        <v>202</v>
      </c>
      <c r="C37" s="7"/>
      <c r="D37" s="7"/>
      <c r="E37" s="24"/>
      <c r="F37" s="45"/>
      <c r="G37" s="46"/>
      <c r="H37" s="46"/>
      <c r="I37" s="46"/>
      <c r="J37" s="46"/>
      <c r="K37" s="46"/>
      <c r="L37" s="46"/>
      <c r="M37" s="46"/>
      <c r="N37" s="46"/>
    </row>
    <row r="38" spans="1:14" s="29" customFormat="1" ht="18.600000000000001" customHeight="1" x14ac:dyDescent="0.3">
      <c r="A38" s="28" t="s">
        <v>15</v>
      </c>
      <c r="B38" s="94" t="s">
        <v>46</v>
      </c>
      <c r="C38" s="94"/>
      <c r="D38" s="94"/>
      <c r="E38" s="95"/>
      <c r="F38" s="39"/>
    </row>
    <row r="39" spans="1:14" s="32" customFormat="1" ht="18.600000000000001" customHeight="1" x14ac:dyDescent="0.3">
      <c r="A39" s="30"/>
      <c r="B39" s="50" t="s">
        <v>245</v>
      </c>
      <c r="C39" s="7"/>
      <c r="D39" s="7"/>
      <c r="E39" s="24"/>
      <c r="F39" s="29"/>
    </row>
    <row r="40" spans="1:14" s="32" customFormat="1" ht="22.8" x14ac:dyDescent="0.3">
      <c r="A40" s="30"/>
      <c r="B40" s="31" t="s">
        <v>357</v>
      </c>
      <c r="C40" s="7"/>
      <c r="D40" s="7"/>
      <c r="E40" s="24"/>
      <c r="F40" s="29"/>
    </row>
    <row r="41" spans="1:14" s="32" customFormat="1" ht="22.8" x14ac:dyDescent="0.3">
      <c r="A41" s="30"/>
      <c r="B41" s="31" t="s">
        <v>203</v>
      </c>
      <c r="C41" s="85"/>
      <c r="D41" s="85"/>
      <c r="E41" s="24"/>
      <c r="F41" s="29"/>
    </row>
    <row r="42" spans="1:14" ht="18.600000000000001" customHeight="1" x14ac:dyDescent="0.25">
      <c r="B42" s="33" t="s">
        <v>214</v>
      </c>
      <c r="C42" s="34" t="e">
        <f>((COUNTIF(C5:C41,"C")*3) + (COUNTIF(C5:C41, "P")*2)) / (COUNTA(C5:C41)*3)</f>
        <v>#DIV/0!</v>
      </c>
      <c r="D42" s="34" t="e">
        <f>((COUNTIF(D5:D41,"C")*3) + (COUNTIF(D5:D41, "P")*2)) / (COUNTA(D5:D41)*3)</f>
        <v>#DIV/0!</v>
      </c>
      <c r="E42" s="22"/>
    </row>
    <row r="43" spans="1:14" x14ac:dyDescent="0.3">
      <c r="F43" s="53"/>
    </row>
  </sheetData>
  <sheetProtection selectLockedCells="1"/>
  <mergeCells count="6">
    <mergeCell ref="B38:E38"/>
    <mergeCell ref="B4:E4"/>
    <mergeCell ref="B6:E6"/>
    <mergeCell ref="B12:E12"/>
    <mergeCell ref="B21:E21"/>
    <mergeCell ref="B34:E34"/>
  </mergeCells>
  <conditionalFormatting sqref="C5:E5 C7:E11 C13:E20 C22:E33 C35:E37 C39:E41">
    <cfRule type="cellIs" dxfId="47" priority="40" operator="equal">
      <formula>"n"</formula>
    </cfRule>
    <cfRule type="cellIs" dxfId="46" priority="41" operator="equal">
      <formula>"p"</formula>
    </cfRule>
    <cfRule type="cellIs" dxfId="45" priority="42" operator="equal">
      <formula>"c"</formula>
    </cfRule>
  </conditionalFormatting>
  <conditionalFormatting sqref="C42:D42">
    <cfRule type="cellIs" dxfId="44" priority="18" operator="lessThan">
      <formula>0.8</formula>
    </cfRule>
    <cfRule type="cellIs" dxfId="43" priority="19" operator="equal">
      <formula>1</formula>
    </cfRule>
    <cfRule type="cellIs" dxfId="42" priority="20" operator="greaterThanOrEqual">
      <formula>0.8</formula>
    </cfRule>
    <cfRule type="containsErrors" dxfId="41" priority="43">
      <formula>ISERROR(C42)</formula>
    </cfRule>
  </conditionalFormatting>
  <conditionalFormatting sqref="B1">
    <cfRule type="expression" dxfId="40" priority="4">
      <formula>$C$42=100%</formula>
    </cfRule>
    <cfRule type="expression" dxfId="39" priority="5">
      <formula>$C$42&lt;80%</formula>
    </cfRule>
    <cfRule type="expression" dxfId="38" priority="6">
      <formula>$C$42&gt;79%</formula>
    </cfRule>
  </conditionalFormatting>
  <conditionalFormatting sqref="C3">
    <cfRule type="expression" dxfId="37" priority="21">
      <formula>$C$42=100%</formula>
    </cfRule>
    <cfRule type="expression" dxfId="36" priority="34">
      <formula>$C$42&lt;80%</formula>
    </cfRule>
    <cfRule type="expression" dxfId="35" priority="36">
      <formula>$C$42&gt;79%</formula>
    </cfRule>
  </conditionalFormatting>
  <conditionalFormatting sqref="D3">
    <cfRule type="expression" dxfId="34" priority="1">
      <formula>$D$42=100%</formula>
    </cfRule>
    <cfRule type="expression" dxfId="33" priority="2">
      <formula>$D$42&lt;80%</formula>
    </cfRule>
    <cfRule type="expression" dxfId="32" priority="3">
      <formula>$D$42&gt;79%</formula>
    </cfRule>
  </conditionalFormatting>
  <pageMargins left="0.5" right="0.5" top="0.75" bottom="0.75" header="0.3" footer="0.3"/>
  <pageSetup firstPageNumber="23" orientation="landscape" r:id="rId1"/>
  <headerFooter>
    <oddHeader>&amp;C&amp;"Ebrima,Bold"&amp;16&amp;KC00000*INTERNAL WORKING DOCUMENT</oddHeader>
    <oddFooter>&amp;L&amp;G&amp;C&amp;"Ebrima,Regular"&amp;8Page &amp;P
VIII Team        &amp;R&amp;"Ebrima,Regular"&amp;8&amp;KC00000*Intention of document/team self-assessment/program improvement</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view="pageLayout" topLeftCell="A19" zoomScaleNormal="100" workbookViewId="0">
      <selection activeCell="B8" sqref="B8"/>
    </sheetView>
  </sheetViews>
  <sheetFormatPr defaultColWidth="8.88671875" defaultRowHeight="11.4" x14ac:dyDescent="0.3"/>
  <cols>
    <col min="1" max="1" width="2.5546875" style="26" customWidth="1"/>
    <col min="2" max="2" width="76.5546875" style="25" customWidth="1"/>
    <col min="3" max="4" width="6.33203125" style="25" customWidth="1"/>
    <col min="5" max="5" width="35.109375" style="51" customWidth="1"/>
    <col min="6" max="16384" width="8.88671875" style="25"/>
  </cols>
  <sheetData>
    <row r="1" spans="1:9" x14ac:dyDescent="0.3">
      <c r="B1" s="54" t="s">
        <v>278</v>
      </c>
    </row>
    <row r="2" spans="1:9" ht="30.15" customHeight="1" x14ac:dyDescent="0.3">
      <c r="B2" s="35" t="s">
        <v>241</v>
      </c>
    </row>
    <row r="3" spans="1:9" ht="20.100000000000001" customHeight="1" x14ac:dyDescent="0.25">
      <c r="A3" s="27"/>
      <c r="B3" s="27"/>
      <c r="C3" s="1"/>
      <c r="D3" s="1"/>
      <c r="E3" s="15" t="s">
        <v>234</v>
      </c>
      <c r="F3" s="27"/>
      <c r="G3" s="27"/>
      <c r="H3" s="27"/>
      <c r="I3" s="27"/>
    </row>
    <row r="4" spans="1:9" s="29" customFormat="1" ht="20.100000000000001" customHeight="1" x14ac:dyDescent="0.3">
      <c r="A4" s="28" t="s">
        <v>10</v>
      </c>
      <c r="B4" s="94" t="s">
        <v>102</v>
      </c>
      <c r="C4" s="94"/>
      <c r="D4" s="94"/>
      <c r="E4" s="95"/>
    </row>
    <row r="5" spans="1:9" s="32" customFormat="1" ht="20.100000000000001" customHeight="1" x14ac:dyDescent="0.3">
      <c r="A5" s="47"/>
      <c r="B5" s="50" t="s">
        <v>103</v>
      </c>
      <c r="C5" s="7"/>
      <c r="D5" s="7"/>
      <c r="E5" s="24"/>
    </row>
    <row r="6" spans="1:9" s="48" customFormat="1" ht="20.100000000000001" customHeight="1" x14ac:dyDescent="0.3">
      <c r="A6" s="47"/>
      <c r="B6" s="50" t="s">
        <v>104</v>
      </c>
      <c r="C6" s="7"/>
      <c r="D6" s="7"/>
      <c r="E6" s="24"/>
    </row>
    <row r="7" spans="1:9" s="32" customFormat="1" ht="20.100000000000001" customHeight="1" x14ac:dyDescent="0.3">
      <c r="A7" s="47"/>
      <c r="B7" s="50" t="s">
        <v>105</v>
      </c>
      <c r="C7" s="7"/>
      <c r="D7" s="7"/>
      <c r="E7" s="24"/>
    </row>
    <row r="8" spans="1:9" s="32" customFormat="1" ht="20.100000000000001" customHeight="1" x14ac:dyDescent="0.3">
      <c r="A8" s="47"/>
      <c r="B8" s="50" t="s">
        <v>106</v>
      </c>
      <c r="C8" s="7"/>
      <c r="D8" s="7"/>
      <c r="E8" s="24"/>
    </row>
    <row r="9" spans="1:9" s="32" customFormat="1" ht="22.8" x14ac:dyDescent="0.3">
      <c r="A9" s="47"/>
      <c r="B9" s="31" t="s">
        <v>358</v>
      </c>
      <c r="C9" s="7"/>
      <c r="D9" s="7"/>
      <c r="E9" s="24"/>
    </row>
    <row r="10" spans="1:9" s="32" customFormat="1" ht="22.8" x14ac:dyDescent="0.3">
      <c r="A10" s="47"/>
      <c r="B10" s="31" t="s">
        <v>359</v>
      </c>
      <c r="C10" s="7"/>
      <c r="D10" s="7"/>
      <c r="E10" s="24"/>
    </row>
    <row r="11" spans="1:9" s="32" customFormat="1" ht="20.100000000000001" customHeight="1" x14ac:dyDescent="0.3">
      <c r="A11" s="47"/>
      <c r="B11" s="50" t="s">
        <v>209</v>
      </c>
      <c r="C11" s="7"/>
      <c r="D11" s="7"/>
      <c r="E11" s="24"/>
    </row>
    <row r="12" spans="1:9" s="29" customFormat="1" ht="20.100000000000001" customHeight="1" x14ac:dyDescent="0.3">
      <c r="A12" s="28" t="s">
        <v>19</v>
      </c>
      <c r="B12" s="94" t="s">
        <v>111</v>
      </c>
      <c r="C12" s="94"/>
      <c r="D12" s="94"/>
      <c r="E12" s="95"/>
    </row>
    <row r="13" spans="1:9" s="48" customFormat="1" ht="20.100000000000001" customHeight="1" x14ac:dyDescent="0.3">
      <c r="A13" s="47"/>
      <c r="B13" s="50" t="s">
        <v>112</v>
      </c>
      <c r="C13" s="7"/>
      <c r="D13" s="7"/>
      <c r="E13" s="24"/>
    </row>
    <row r="14" spans="1:9" s="32" customFormat="1" ht="20.100000000000001" customHeight="1" x14ac:dyDescent="0.3">
      <c r="A14" s="47"/>
      <c r="B14" s="50" t="s">
        <v>113</v>
      </c>
      <c r="C14" s="7"/>
      <c r="D14" s="7"/>
      <c r="E14" s="24"/>
    </row>
    <row r="15" spans="1:9" s="32" customFormat="1" ht="22.8" x14ac:dyDescent="0.3">
      <c r="A15" s="47"/>
      <c r="B15" s="31" t="s">
        <v>379</v>
      </c>
      <c r="C15" s="7"/>
      <c r="D15" s="7"/>
      <c r="E15" s="24"/>
    </row>
    <row r="16" spans="1:9" s="32" customFormat="1" ht="22.8" x14ac:dyDescent="0.3">
      <c r="A16" s="47"/>
      <c r="B16" s="31" t="s">
        <v>114</v>
      </c>
      <c r="C16" s="7"/>
      <c r="D16" s="7"/>
      <c r="E16" s="24"/>
    </row>
    <row r="17" spans="1:5" s="32" customFormat="1" ht="20.100000000000001" customHeight="1" x14ac:dyDescent="0.3">
      <c r="A17" s="47"/>
      <c r="B17" s="50" t="s">
        <v>115</v>
      </c>
      <c r="C17" s="7"/>
      <c r="D17" s="7"/>
      <c r="E17" s="24"/>
    </row>
    <row r="18" spans="1:5" s="32" customFormat="1" ht="20.100000000000001" customHeight="1" x14ac:dyDescent="0.3">
      <c r="A18" s="28" t="s">
        <v>2</v>
      </c>
      <c r="B18" s="94" t="s">
        <v>107</v>
      </c>
      <c r="C18" s="94"/>
      <c r="D18" s="94"/>
      <c r="E18" s="95"/>
    </row>
    <row r="19" spans="1:5" s="29" customFormat="1" ht="20.100000000000001" customHeight="1" x14ac:dyDescent="0.3">
      <c r="A19" s="47"/>
      <c r="B19" s="50" t="s">
        <v>108</v>
      </c>
      <c r="C19" s="7"/>
      <c r="D19" s="7"/>
      <c r="E19" s="24"/>
    </row>
    <row r="20" spans="1:5" s="32" customFormat="1" ht="20.100000000000001" customHeight="1" x14ac:dyDescent="0.3">
      <c r="A20" s="47"/>
      <c r="B20" s="50" t="s">
        <v>109</v>
      </c>
      <c r="C20" s="7"/>
      <c r="D20" s="7"/>
      <c r="E20" s="24"/>
    </row>
    <row r="21" spans="1:5" s="32" customFormat="1" ht="20.100000000000001" customHeight="1" x14ac:dyDescent="0.3">
      <c r="A21" s="47"/>
      <c r="B21" s="50" t="s">
        <v>110</v>
      </c>
      <c r="C21" s="7"/>
      <c r="D21" s="7"/>
      <c r="E21" s="24"/>
    </row>
    <row r="22" spans="1:5" s="32" customFormat="1" ht="22.8" x14ac:dyDescent="0.3">
      <c r="A22" s="47"/>
      <c r="B22" s="31" t="s">
        <v>360</v>
      </c>
      <c r="C22" s="7"/>
      <c r="D22" s="7"/>
      <c r="E22" s="24"/>
    </row>
    <row r="23" spans="1:5" s="48" customFormat="1" ht="22.95" customHeight="1" x14ac:dyDescent="0.3">
      <c r="A23" s="47"/>
      <c r="B23" s="31" t="s">
        <v>361</v>
      </c>
      <c r="C23" s="7"/>
      <c r="D23" s="7"/>
      <c r="E23" s="24"/>
    </row>
    <row r="24" spans="1:5" s="32" customFormat="1" ht="22.95" customHeight="1" x14ac:dyDescent="0.3">
      <c r="A24" s="47"/>
      <c r="B24" s="31" t="s">
        <v>362</v>
      </c>
      <c r="C24" s="7"/>
      <c r="D24" s="7"/>
      <c r="E24" s="24"/>
    </row>
    <row r="25" spans="1:5" ht="18.600000000000001" customHeight="1" x14ac:dyDescent="0.25">
      <c r="B25" s="33" t="s">
        <v>214</v>
      </c>
      <c r="C25" s="34" t="e">
        <f>((COUNTIF(C5:C24,"C")*3) + (COUNTIF(C5:C24, "p")*2)) / (COUNTA(C5:C24)*3)</f>
        <v>#DIV/0!</v>
      </c>
      <c r="D25" s="34" t="e">
        <f>((COUNTIF(D5:D24,"C")*3) + (COUNTIF(D5:D24, "p")*2)) / (COUNTA(D5:D24)*3)</f>
        <v>#DIV/0!</v>
      </c>
      <c r="E25" s="22"/>
    </row>
    <row r="26" spans="1:5" x14ac:dyDescent="0.3">
      <c r="C26" s="49"/>
      <c r="D26" s="49"/>
    </row>
  </sheetData>
  <sheetProtection selectLockedCells="1"/>
  <mergeCells count="3">
    <mergeCell ref="B4:E4"/>
    <mergeCell ref="B18:E18"/>
    <mergeCell ref="B12:E12"/>
  </mergeCells>
  <conditionalFormatting sqref="C5:E11 C19:E24 C13:E17">
    <cfRule type="cellIs" dxfId="31" priority="62" operator="equal">
      <formula>"n"</formula>
    </cfRule>
    <cfRule type="cellIs" dxfId="30" priority="63" operator="equal">
      <formula>"p"</formula>
    </cfRule>
    <cfRule type="cellIs" dxfId="29" priority="64" operator="equal">
      <formula>"c"</formula>
    </cfRule>
  </conditionalFormatting>
  <conditionalFormatting sqref="C25:D25">
    <cfRule type="cellIs" dxfId="28" priority="17" operator="lessThan">
      <formula>0.8</formula>
    </cfRule>
    <cfRule type="cellIs" dxfId="27" priority="18" operator="equal">
      <formula>1</formula>
    </cfRule>
    <cfRule type="cellIs" dxfId="26" priority="19" operator="greaterThanOrEqual">
      <formula>0.8</formula>
    </cfRule>
    <cfRule type="containsErrors" dxfId="25" priority="65">
      <formula>ISERROR(C25)</formula>
    </cfRule>
  </conditionalFormatting>
  <conditionalFormatting sqref="B1">
    <cfRule type="expression" dxfId="24" priority="4">
      <formula>$C$25=100%</formula>
    </cfRule>
    <cfRule type="expression" dxfId="23" priority="5">
      <formula>$C$25&lt;80%</formula>
    </cfRule>
    <cfRule type="expression" dxfId="22" priority="6">
      <formula>$C$25&gt;79%</formula>
    </cfRule>
  </conditionalFormatting>
  <conditionalFormatting sqref="C3">
    <cfRule type="expression" dxfId="21" priority="32">
      <formula>$C$25=100%</formula>
    </cfRule>
    <cfRule type="expression" dxfId="20" priority="33">
      <formula>$C$25&lt;80%</formula>
    </cfRule>
    <cfRule type="expression" dxfId="19" priority="34">
      <formula>$C$25&gt;79%</formula>
    </cfRule>
  </conditionalFormatting>
  <conditionalFormatting sqref="D3">
    <cfRule type="expression" dxfId="18" priority="1">
      <formula>$D$25=100%</formula>
    </cfRule>
    <cfRule type="expression" dxfId="17" priority="2">
      <formula>$D$25&lt;80%</formula>
    </cfRule>
    <cfRule type="expression" dxfId="16" priority="3">
      <formula>$D$25&gt;79%</formula>
    </cfRule>
  </conditionalFormatting>
  <pageMargins left="0.5" right="0.5" top="0.75" bottom="0.75" header="0.3" footer="0.3"/>
  <pageSetup firstPageNumber="26" orientation="landscape" r:id="rId1"/>
  <headerFooter>
    <oddHeader>&amp;C&amp;"Ebrima,Bold"&amp;16&amp;KC00000*INTERNAL WORKING DOCUMENT</oddHeader>
    <oddFooter>&amp;L&amp;G&amp;C&amp;"Ebrima,Regular"&amp;8Page &amp;P
IX-Census and Caseload       &amp;R&amp;"Ebrima,Regular"&amp;8&amp;KC00000*Intention of document/team self-assessment/program improvement</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I-Target Population</vt:lpstr>
      <vt:lpstr>II-Equity &amp; Inclusion</vt:lpstr>
      <vt:lpstr>III-Judge</vt:lpstr>
      <vt:lpstr>IV-Incentives &amp; Sanctions</vt:lpstr>
      <vt:lpstr>V-SUD</vt:lpstr>
      <vt:lpstr>VI-Comp &amp; Social Services</vt:lpstr>
      <vt:lpstr>VII-Drug &amp; Alcohol Testing</vt:lpstr>
      <vt:lpstr>VIII-Team</vt:lpstr>
      <vt:lpstr>IX-Census &amp; Caseload</vt:lpstr>
      <vt:lpstr>X-Monitoring &amp; Evalluation</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Ashlee Cook</dc:creator>
  <cp:lastModifiedBy>JSPR10123</cp:lastModifiedBy>
  <cp:lastPrinted>2019-03-01T15:50:06Z</cp:lastPrinted>
  <dcterms:created xsi:type="dcterms:W3CDTF">2016-02-17T17:18:47Z</dcterms:created>
  <dcterms:modified xsi:type="dcterms:W3CDTF">2019-03-01T15:53:58Z</dcterms:modified>
</cp:coreProperties>
</file>